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sal contable/Cuentas por Pagar/Cuentas por Pagar-2024/"/>
    </mc:Choice>
  </mc:AlternateContent>
  <xr:revisionPtr revIDLastSave="18" documentId="8_{2ACD95CB-AF2F-4ACE-A51B-9DD6BE2B338F}" xr6:coauthVersionLast="47" xr6:coauthVersionMax="47" xr10:uidLastSave="{76CB165B-4EDE-43AB-9090-8B8EF49BD504}"/>
  <bookViews>
    <workbookView xWindow="-120" yWindow="-120" windowWidth="20730" windowHeight="11160" xr2:uid="{FBEE251E-E82C-4410-8CE9-43967581F71E}"/>
  </bookViews>
  <sheets>
    <sheet name="CXP 29 feb.2024" sheetId="2" r:id="rId1"/>
  </sheets>
  <definedNames>
    <definedName name="_xlnm._FilterDatabase" localSheetId="0" hidden="1">'CXP 29 feb.2024'!$B$10:$F$40</definedName>
    <definedName name="_xlnm.Print_Area" localSheetId="0">'CXP 29 feb.2024'!$B$1:$F$68</definedName>
    <definedName name="_xlnm.Print_Titles" localSheetId="0">'CXP 29 feb.2024'!$1:$7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2" l="1"/>
  <c r="F49" i="2" s="1"/>
  <c r="F40" i="2"/>
  <c r="F18" i="2"/>
  <c r="F17" i="2"/>
  <c r="F16" i="2"/>
  <c r="F5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46" authorId="0" shapeId="0" xr:uid="{22B0BF7F-4B8A-480D-9618-C7BDB6FA0FED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<sst xmlns="http://schemas.openxmlformats.org/spreadsheetml/2006/main" count="117" uniqueCount="75">
  <si>
    <t>Institución:</t>
  </si>
  <si>
    <t>Consejo Dominicano de Pesca y Acuicultura (CODOPESCA)</t>
  </si>
  <si>
    <t>Capítulo:</t>
  </si>
  <si>
    <t>DAF:</t>
  </si>
  <si>
    <t>01</t>
  </si>
  <si>
    <t>Fecha:</t>
  </si>
  <si>
    <t>Total</t>
  </si>
  <si>
    <t>Relación de Cuentas por Pagar</t>
  </si>
  <si>
    <t>Cuentas por pagar en RD$</t>
  </si>
  <si>
    <t xml:space="preserve">Fecha </t>
  </si>
  <si>
    <t>No. Doc.</t>
  </si>
  <si>
    <t xml:space="preserve">Suplidor </t>
  </si>
  <si>
    <t>Detalle</t>
  </si>
  <si>
    <t>OCPBI-FC-000707</t>
  </si>
  <si>
    <t xml:space="preserve">Oficina de Coordinación Presidencial, </t>
  </si>
  <si>
    <t xml:space="preserve">Viáticos fuera del país </t>
  </si>
  <si>
    <t>OCPBI-FC-000879</t>
  </si>
  <si>
    <t>OCPBI-FC-000209</t>
  </si>
  <si>
    <t>B1500000053</t>
  </si>
  <si>
    <t>Aquiles de León Valdez</t>
  </si>
  <si>
    <t>Servicios jurídicos</t>
  </si>
  <si>
    <t>B1500166611</t>
  </si>
  <si>
    <t>Agua Planeta Azul, S.A.</t>
  </si>
  <si>
    <t>Alimentos y bebidas para personas</t>
  </si>
  <si>
    <t>BS-0015713-2023</t>
  </si>
  <si>
    <t>BS-0007509-2023</t>
  </si>
  <si>
    <t>Soluciones Tecnológicas Empresariales, S. R. L.</t>
  </si>
  <si>
    <t>Alquiler de impresoras multifuncionales</t>
  </si>
  <si>
    <t>BS-0011159-2023</t>
  </si>
  <si>
    <t>Bonanza Rent a Car, S. R. L.</t>
  </si>
  <si>
    <t>Alquiler de vehículos</t>
  </si>
  <si>
    <t>B1500001713</t>
  </si>
  <si>
    <t>B1500001430</t>
  </si>
  <si>
    <t>B1500166614</t>
  </si>
  <si>
    <t>B1500167310</t>
  </si>
  <si>
    <t>B1500167315</t>
  </si>
  <si>
    <t>B1500167317</t>
  </si>
  <si>
    <t>B1500001760</t>
  </si>
  <si>
    <t>B1500168780</t>
  </si>
  <si>
    <t>B1500168784</t>
  </si>
  <si>
    <t>B1500168789</t>
  </si>
  <si>
    <t>B1500001451</t>
  </si>
  <si>
    <t>B1500005508</t>
  </si>
  <si>
    <t>Grupo Técnico Automotriz (KCP), S. R. L.</t>
  </si>
  <si>
    <t>Mantenimiento para vehículos del Consejo</t>
  </si>
  <si>
    <t>E450000037160</t>
  </si>
  <si>
    <t>Compañía Dominicana de Teléfonos, S.A.</t>
  </si>
  <si>
    <t>Teléfono local</t>
  </si>
  <si>
    <t>E450000037364</t>
  </si>
  <si>
    <t>Fumigación Rojas Lugo, S. R. L.</t>
  </si>
  <si>
    <t>Fumigación</t>
  </si>
  <si>
    <t>B1500511395</t>
  </si>
  <si>
    <t>Edesur Dominicana, S.A.</t>
  </si>
  <si>
    <t>Energía eléctrica Codopesca</t>
  </si>
  <si>
    <t>B1500511400</t>
  </si>
  <si>
    <t>Energía eléctrica Subdirección</t>
  </si>
  <si>
    <t>B1500511404</t>
  </si>
  <si>
    <t>Energía eléctrica local PDMB</t>
  </si>
  <si>
    <t>B1500511406</t>
  </si>
  <si>
    <t xml:space="preserve">Energía eléctrica Almacén Codopesca </t>
  </si>
  <si>
    <t>B1500514639</t>
  </si>
  <si>
    <t>Energía eléctrica Estación Barahona</t>
  </si>
  <si>
    <t>B1500515403</t>
  </si>
  <si>
    <t>Energía eléctrica Estación Pedernales</t>
  </si>
  <si>
    <t>Cuentas por pagar en USD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</si>
  <si>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</si>
  <si>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</si>
  <si>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</si>
  <si>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</si>
  <si>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</si>
  <si>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</si>
  <si>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</si>
  <si>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</si>
  <si>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RD$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</si>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</sst>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dd/mm/yyyy;@"/>
    <numFmt numFmtId="167" formatCode="[$-C0A]d\-mmm\-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5" fontId="4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43" fontId="6" fillId="0" borderId="0" xfId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43" fontId="7" fillId="2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43" fontId="5" fillId="0" borderId="0" xfId="1" applyFont="1" applyAlignment="1">
      <alignment horizontal="left" vertical="center" wrapText="1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wrapText="1" indent="1"/>
      <protection locked="0"/>
    </xf>
    <xf numFmtId="43" fontId="6" fillId="3" borderId="1" xfId="1" applyFont="1" applyFill="1" applyBorder="1" applyAlignment="1" applyProtection="1">
      <alignment horizontal="center" vertical="center"/>
      <protection locked="0"/>
    </xf>
    <xf numFmtId="166" fontId="2" fillId="0" borderId="4" xfId="0" applyNumberFormat="1" applyFont="1" applyBorder="1" applyAlignment="1">
      <alignment horizontal="left" vertical="center" indent="1"/>
    </xf>
    <xf numFmtId="166" fontId="2" fillId="0" borderId="2" xfId="0" applyNumberFormat="1" applyFont="1" applyBorder="1" applyAlignment="1">
      <alignment horizontal="left" vertical="center" indent="1"/>
    </xf>
    <xf numFmtId="0" fontId="8" fillId="3" borderId="2" xfId="0" applyFont="1" applyFill="1" applyBorder="1" applyAlignment="1" applyProtection="1">
      <alignment horizontal="left" vertical="center" indent="1"/>
      <protection locked="0"/>
    </xf>
    <xf numFmtId="0" fontId="8" fillId="3" borderId="2" xfId="0" applyFont="1" applyFill="1" applyBorder="1" applyAlignment="1" applyProtection="1">
      <alignment horizontal="left" vertical="center" wrapText="1" indent="1"/>
      <protection locked="0"/>
    </xf>
    <xf numFmtId="43" fontId="6" fillId="3" borderId="2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inden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Border="1"/>
    <xf numFmtId="0" fontId="2" fillId="0" borderId="5" xfId="0" applyFont="1" applyBorder="1"/>
    <xf numFmtId="0" fontId="5" fillId="0" borderId="6" xfId="0" applyFont="1" applyBorder="1" applyAlignment="1">
      <alignment horizontal="right" indent="1"/>
    </xf>
    <xf numFmtId="43" fontId="5" fillId="0" borderId="6" xfId="1" applyFont="1" applyFill="1" applyBorder="1" applyAlignment="1">
      <alignment horizontal="left" vertical="center" wrapText="1" indent="2"/>
    </xf>
    <xf numFmtId="0" fontId="5" fillId="0" borderId="0" xfId="0" applyFont="1" applyAlignment="1">
      <alignment horizontal="right" vertical="center" wrapText="1" indent="2"/>
    </xf>
    <xf numFmtId="43" fontId="5" fillId="0" borderId="0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 indent="1"/>
    </xf>
    <xf numFmtId="0" fontId="5" fillId="0" borderId="5" xfId="0" applyFont="1" applyBorder="1" applyAlignment="1">
      <alignment horizontal="right" vertical="center" wrapText="1" indent="1"/>
    </xf>
    <xf numFmtId="0" fontId="5" fillId="0" borderId="6" xfId="0" applyFont="1" applyBorder="1" applyAlignment="1">
      <alignment horizontal="right" vertical="center" wrapText="1" indent="1"/>
    </xf>
    <xf numFmtId="43" fontId="5" fillId="0" borderId="1" xfId="1" applyFont="1" applyBorder="1" applyAlignment="1">
      <alignment horizontal="left" vertical="center" wrapText="1" indent="1"/>
    </xf>
    <xf numFmtId="168" fontId="5" fillId="0" borderId="1" xfId="1" applyNumberFormat="1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right" vertical="center" wrapText="1" indent="1"/>
    </xf>
    <xf numFmtId="0" fontId="5" fillId="0" borderId="8" xfId="0" applyFont="1" applyBorder="1" applyAlignment="1">
      <alignment horizontal="right" vertical="center" wrapText="1" indent="1"/>
    </xf>
    <xf numFmtId="43" fontId="5" fillId="0" borderId="9" xfId="1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43" fontId="5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  <xf numFmtId="167" fontId="5" fillId="0" borderId="0" xfId="0" applyNumberFormat="1" applyFont="1" applyAlignment="1">
      <alignment vertical="center" wrapText="1"/>
    </xf>
  </cellXfs>
  <cellStyles count="5">
    <cellStyle name="Millares" xfId="1" builtinId="3"/>
    <cellStyle name="Millares 11 2" xfId="3" xr:uid="{4A369EF2-A5F0-40F5-AD09-0CBD0B0BABC2}"/>
    <cellStyle name="Millares 2" xfId="4" xr:uid="{7D1CE91E-7434-470F-925D-B31594FB8932}"/>
    <cellStyle name="Normal" xfId="0" builtinId="0"/>
    <cellStyle name="Normal 2" xfId="2" xr:uid="{E1878C01-AE3F-4293-A844-194752807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174934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947B3F-56DE-4F88-8634-5B96A886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2983"/>
        </a:xfrm>
        <a:prstGeom prst="rect">
          <a:avLst/>
        </a:prstGeom>
      </xdr:spPr>
    </xdr:pic>
    <xdr:clientData/>
  </xdr:twoCellAnchor>
  <xdr:twoCellAnchor>
    <xdr:from>
      <xdr:col>0</xdr:col>
      <xdr:colOff>587087</xdr:colOff>
      <xdr:row>57</xdr:row>
      <xdr:rowOff>126423</xdr:rowOff>
    </xdr:from>
    <xdr:to>
      <xdr:col>5</xdr:col>
      <xdr:colOff>1177637</xdr:colOff>
      <xdr:row>64</xdr:row>
      <xdr:rowOff>78799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E7025AB-B955-43BE-BBF0-1F9250749257}"/>
            </a:ext>
          </a:extLst>
        </xdr:cNvPr>
        <xdr:cNvGrpSpPr/>
      </xdr:nvGrpSpPr>
      <xdr:grpSpPr>
        <a:xfrm>
          <a:off x="587087" y="12732469"/>
          <a:ext cx="9765652" cy="1313090"/>
          <a:chOff x="552451" y="11506199"/>
          <a:chExt cx="10515600" cy="128587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75C9C53-CEBC-9F64-2362-1F9521DC7969}"/>
              </a:ext>
            </a:extLst>
          </xdr:cNvPr>
          <xdr:cNvSpPr txBox="1"/>
        </xdr:nvSpPr>
        <xdr:spPr>
          <a:xfrm>
            <a:off x="552451" y="1150619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11-mar-2024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3F3061A-2647-0515-0666-EA16A5B4DC38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2BA3F2DE-F179-05C0-406D-9492C541685C}"/>
              </a:ext>
            </a:extLst>
          </xdr:cNvPr>
          <xdr:cNvCxnSpPr/>
        </xdr:nvCxnSpPr>
        <xdr:spPr>
          <a:xfrm>
            <a:off x="874365" y="12058682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A8A87808-6366-F2F2-E1D1-305455AF011F}"/>
              </a:ext>
            </a:extLst>
          </xdr:cNvPr>
          <xdr:cNvCxnSpPr/>
        </xdr:nvCxnSpPr>
        <xdr:spPr>
          <a:xfrm>
            <a:off x="884494" y="12355288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611E88E3-2011-FB33-C821-0069BCC0DBC2}"/>
              </a:ext>
            </a:extLst>
          </xdr:cNvPr>
          <xdr:cNvSpPr txBox="1"/>
        </xdr:nvSpPr>
        <xdr:spPr>
          <a:xfrm>
            <a:off x="4311571" y="115243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Eloida Núñez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12-mar-2024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C3E0F7C2-D3BF-1A7A-DBE5-2F34EE7ADE7C}"/>
              </a:ext>
            </a:extLst>
          </xdr:cNvPr>
          <xdr:cNvSpPr txBox="1"/>
        </xdr:nvSpPr>
        <xdr:spPr>
          <a:xfrm>
            <a:off x="7817729" y="11525347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12-mar-2024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2111572D-4736-D4FE-80F3-C6447851FB42}"/>
              </a:ext>
            </a:extLst>
          </xdr:cNvPr>
          <xdr:cNvCxnSpPr/>
        </xdr:nvCxnSpPr>
        <xdr:spPr>
          <a:xfrm>
            <a:off x="8069239" y="11725552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FED512D8-5EA1-9560-4A95-388F8177EEFE}"/>
              </a:ext>
            </a:extLst>
          </xdr:cNvPr>
          <xdr:cNvCxnSpPr/>
        </xdr:nvCxnSpPr>
        <xdr:spPr>
          <a:xfrm>
            <a:off x="8034475" y="12072461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B904FF42-3025-857F-D7D4-F30FAF82AE03}"/>
              </a:ext>
            </a:extLst>
          </xdr:cNvPr>
          <xdr:cNvCxnSpPr/>
        </xdr:nvCxnSpPr>
        <xdr:spPr>
          <a:xfrm>
            <a:off x="8055414" y="12391272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1062552</xdr:colOff>
      <xdr:row>58</xdr:row>
      <xdr:rowOff>171449</xdr:rowOff>
    </xdr:from>
    <xdr:to>
      <xdr:col>4</xdr:col>
      <xdr:colOff>713009</xdr:colOff>
      <xdr:row>58</xdr:row>
      <xdr:rowOff>171449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E58DD0AF-8AD7-49A4-82CE-A845E985151B}"/>
            </a:ext>
          </a:extLst>
        </xdr:cNvPr>
        <xdr:cNvCxnSpPr/>
      </xdr:nvCxnSpPr>
      <xdr:spPr>
        <a:xfrm>
          <a:off x="4310577" y="12763499"/>
          <a:ext cx="26603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1071996</xdr:colOff>
      <xdr:row>60</xdr:row>
      <xdr:rowOff>116153</xdr:rowOff>
    </xdr:from>
    <xdr:to>
      <xdr:col>4</xdr:col>
      <xdr:colOff>722453</xdr:colOff>
      <xdr:row>60</xdr:row>
      <xdr:rowOff>116153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544CD417-EE14-43D7-94B5-ACD09B82C39F}"/>
            </a:ext>
          </a:extLst>
        </xdr:cNvPr>
        <xdr:cNvCxnSpPr/>
      </xdr:nvCxnSpPr>
      <xdr:spPr>
        <a:xfrm>
          <a:off x="4320021" y="13089203"/>
          <a:ext cx="26603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1027166</xdr:colOff>
      <xdr:row>62</xdr:row>
      <xdr:rowOff>52373</xdr:rowOff>
    </xdr:from>
    <xdr:to>
      <xdr:col>4</xdr:col>
      <xdr:colOff>677623</xdr:colOff>
      <xdr:row>62</xdr:row>
      <xdr:rowOff>52373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F15E161-6350-4C07-941D-5D7B4A2B5F13}"/>
            </a:ext>
          </a:extLst>
        </xdr:cNvPr>
        <xdr:cNvCxnSpPr/>
      </xdr:nvCxnSpPr>
      <xdr:spPr>
        <a:xfrm>
          <a:off x="4275191" y="13406423"/>
          <a:ext cx="26603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46DD6-61A9-4799-BB2A-A72AE65BF9AC}">
  <sheetPr>
    <pageSetUpPr fitToPage="1"/>
  </sheetPr>
  <dimension ref="B1:I59"/>
  <sheetViews>
    <sheetView tabSelected="1" topLeftCell="B39" zoomScale="98" zoomScaleNormal="98" workbookViewId="0">
      <selection activeCell="D53" sqref="D53"/>
    </sheetView>
  </sheetViews>
  <sheetFormatPr baseColWidth="10" defaultColWidth="29" defaultRowHeight="15" x14ac:dyDescent="0.25"/>
  <cols>
    <col min="1" max="1" width="10.5703125" style="6" customWidth="1"/>
    <col min="2" max="2" width="18" style="6" customWidth="1"/>
    <col min="3" max="3" width="20.140625" style="6" bestFit="1" customWidth="1"/>
    <col min="4" max="4" width="45.140625" style="12" customWidth="1"/>
    <col min="5" max="5" width="43.7109375" style="6" customWidth="1"/>
    <col min="6" max="6" width="17.85546875" style="13" customWidth="1"/>
    <col min="7" max="7" width="15.42578125" style="2" customWidth="1"/>
    <col min="8" max="8" width="13.5703125" style="6" bestFit="1" customWidth="1"/>
    <col min="9" max="9" width="13.85546875" style="7" bestFit="1" customWidth="1"/>
    <col min="10" max="16384" width="29" style="6"/>
  </cols>
  <sheetData>
    <row r="1" spans="2:9" ht="62.25" customHeight="1" x14ac:dyDescent="0.25"/>
    <row r="2" spans="2:9" s="15" customFormat="1" x14ac:dyDescent="0.25">
      <c r="B2" s="14" t="s">
        <v>7</v>
      </c>
      <c r="D2" s="16"/>
      <c r="F2" s="17"/>
      <c r="G2" s="2"/>
      <c r="H2" s="6"/>
      <c r="I2" s="7"/>
    </row>
    <row r="3" spans="2:9" s="15" customFormat="1" x14ac:dyDescent="0.25">
      <c r="B3" s="3"/>
      <c r="C3" s="3"/>
      <c r="D3" s="16"/>
      <c r="F3" s="17"/>
      <c r="G3" s="2"/>
      <c r="H3" s="6"/>
      <c r="I3" s="7"/>
    </row>
    <row r="4" spans="2:9" s="15" customFormat="1" x14ac:dyDescent="0.25">
      <c r="B4" s="4" t="s">
        <v>0</v>
      </c>
      <c r="C4" s="5" t="s">
        <v>1</v>
      </c>
      <c r="D4" s="16"/>
      <c r="F4" s="17"/>
      <c r="G4" s="2"/>
      <c r="H4" s="6"/>
      <c r="I4" s="7"/>
    </row>
    <row r="5" spans="2:9" s="15" customFormat="1" x14ac:dyDescent="0.25">
      <c r="B5" s="4" t="s">
        <v>2</v>
      </c>
      <c r="C5" s="18">
        <v>5163</v>
      </c>
      <c r="D5" s="16"/>
      <c r="F5" s="17"/>
      <c r="G5" s="2"/>
      <c r="H5" s="6"/>
      <c r="I5" s="7"/>
    </row>
    <row r="6" spans="2:9" s="15" customFormat="1" x14ac:dyDescent="0.25">
      <c r="B6" s="4" t="s">
        <v>3</v>
      </c>
      <c r="C6" s="19" t="s">
        <v>4</v>
      </c>
      <c r="D6" s="16"/>
      <c r="F6" s="17"/>
      <c r="G6" s="2"/>
      <c r="H6" s="6"/>
      <c r="I6" s="7"/>
    </row>
    <row r="7" spans="2:9" s="15" customFormat="1" x14ac:dyDescent="0.25">
      <c r="B7" s="4" t="s">
        <v>5</v>
      </c>
      <c r="C7" s="20">
        <v>45351</v>
      </c>
      <c r="D7" s="16"/>
      <c r="F7" s="17"/>
      <c r="G7" s="2"/>
      <c r="H7" s="6"/>
      <c r="I7" s="7"/>
    </row>
    <row r="8" spans="2:9" s="15" customFormat="1" x14ac:dyDescent="0.25">
      <c r="B8" s="4"/>
      <c r="C8" s="8"/>
      <c r="D8" s="16"/>
      <c r="F8" s="17"/>
      <c r="G8" s="2"/>
      <c r="H8" s="6"/>
      <c r="I8" s="7"/>
    </row>
    <row r="9" spans="2:9" s="15" customFormat="1" ht="12.75" customHeight="1" x14ac:dyDescent="0.25">
      <c r="B9" s="55" t="s">
        <v>8</v>
      </c>
      <c r="C9" s="55"/>
      <c r="D9" s="55"/>
      <c r="E9" s="55"/>
      <c r="F9" s="55"/>
      <c r="G9" s="2"/>
      <c r="H9" s="6"/>
      <c r="I9" s="7"/>
    </row>
    <row r="10" spans="2:9" s="22" customFormat="1" ht="15.6" customHeight="1" x14ac:dyDescent="0.25">
      <c r="B10" s="11" t="s">
        <v>9</v>
      </c>
      <c r="C10" s="11" t="s">
        <v>10</v>
      </c>
      <c r="D10" s="11" t="s">
        <v>11</v>
      </c>
      <c r="E10" s="11" t="s">
        <v>12</v>
      </c>
      <c r="F10" s="11" t="s">
        <v>6</v>
      </c>
      <c r="G10" s="2"/>
      <c r="H10" s="21"/>
      <c r="I10" s="1"/>
    </row>
    <row r="11" spans="2:9" s="22" customFormat="1" ht="15.6" customHeight="1" x14ac:dyDescent="0.25">
      <c r="B11" s="23">
        <v>44994</v>
      </c>
      <c r="C11" s="24" t="s">
        <v>13</v>
      </c>
      <c r="D11" s="25" t="s">
        <v>14</v>
      </c>
      <c r="E11" s="26" t="s">
        <v>15</v>
      </c>
      <c r="F11" s="27">
        <v>19902.84</v>
      </c>
      <c r="G11" s="2"/>
      <c r="H11" s="21"/>
      <c r="I11" s="1"/>
    </row>
    <row r="12" spans="2:9" s="22" customFormat="1" ht="15.6" customHeight="1" x14ac:dyDescent="0.25">
      <c r="B12" s="23">
        <v>45051</v>
      </c>
      <c r="C12" s="24" t="s">
        <v>16</v>
      </c>
      <c r="D12" s="25" t="s">
        <v>14</v>
      </c>
      <c r="E12" s="26" t="s">
        <v>15</v>
      </c>
      <c r="F12" s="27">
        <v>113603.09</v>
      </c>
      <c r="G12" s="2"/>
      <c r="H12" s="21"/>
      <c r="I12" s="1"/>
    </row>
    <row r="13" spans="2:9" s="22" customFormat="1" ht="15.6" customHeight="1" x14ac:dyDescent="0.25">
      <c r="B13" s="23">
        <v>45104</v>
      </c>
      <c r="C13" s="24" t="s">
        <v>17</v>
      </c>
      <c r="D13" s="25" t="s">
        <v>14</v>
      </c>
      <c r="E13" s="26" t="s">
        <v>15</v>
      </c>
      <c r="F13" s="27">
        <v>721570.78</v>
      </c>
      <c r="G13" s="2"/>
      <c r="H13" s="21"/>
      <c r="I13" s="1"/>
    </row>
    <row r="14" spans="2:9" s="22" customFormat="1" ht="15.6" customHeight="1" x14ac:dyDescent="0.25">
      <c r="B14" s="23">
        <v>45287</v>
      </c>
      <c r="C14" s="25" t="s">
        <v>18</v>
      </c>
      <c r="D14" s="25" t="s">
        <v>19</v>
      </c>
      <c r="E14" s="26" t="s">
        <v>20</v>
      </c>
      <c r="F14" s="27">
        <v>4130</v>
      </c>
      <c r="G14" s="2"/>
      <c r="H14" s="21"/>
      <c r="I14" s="1"/>
    </row>
    <row r="15" spans="2:9" s="22" customFormat="1" ht="15.6" customHeight="1" x14ac:dyDescent="0.25">
      <c r="B15" s="23">
        <v>45288</v>
      </c>
      <c r="C15" s="25" t="s">
        <v>21</v>
      </c>
      <c r="D15" s="25" t="s">
        <v>22</v>
      </c>
      <c r="E15" s="26" t="s">
        <v>23</v>
      </c>
      <c r="F15" s="27">
        <v>1320</v>
      </c>
      <c r="G15" s="2"/>
      <c r="H15" s="21"/>
      <c r="I15" s="1"/>
    </row>
    <row r="16" spans="2:9" s="22" customFormat="1" ht="15.6" customHeight="1" x14ac:dyDescent="0.25">
      <c r="B16" s="23">
        <v>45322</v>
      </c>
      <c r="C16" s="28" t="s">
        <v>24</v>
      </c>
      <c r="D16" s="25" t="s">
        <v>22</v>
      </c>
      <c r="E16" s="26" t="s">
        <v>23</v>
      </c>
      <c r="F16" s="27">
        <f>111375-F27-F26-F24-F23-F22-F28-F21</f>
        <v>104115</v>
      </c>
      <c r="G16" s="2"/>
      <c r="H16" s="21"/>
      <c r="I16" s="1"/>
    </row>
    <row r="17" spans="2:9" s="22" customFormat="1" ht="15.6" customHeight="1" x14ac:dyDescent="0.25">
      <c r="B17" s="10">
        <v>45291</v>
      </c>
      <c r="C17" s="29" t="s">
        <v>25</v>
      </c>
      <c r="D17" s="30" t="s">
        <v>26</v>
      </c>
      <c r="E17" s="31" t="s">
        <v>27</v>
      </c>
      <c r="F17" s="32">
        <f>509760-F20-F29</f>
        <v>339840</v>
      </c>
      <c r="G17" s="2"/>
      <c r="H17" s="21"/>
      <c r="I17" s="1"/>
    </row>
    <row r="18" spans="2:9" s="22" customFormat="1" ht="15.6" customHeight="1" x14ac:dyDescent="0.25">
      <c r="B18" s="10">
        <v>45291</v>
      </c>
      <c r="C18" s="29" t="s">
        <v>28</v>
      </c>
      <c r="D18" s="30" t="s">
        <v>29</v>
      </c>
      <c r="E18" s="31" t="s">
        <v>30</v>
      </c>
      <c r="F18" s="32">
        <f>2914279.84-F19-F25</f>
        <v>1457137</v>
      </c>
      <c r="G18" s="2"/>
      <c r="H18" s="21"/>
      <c r="I18" s="1"/>
    </row>
    <row r="19" spans="2:9" s="22" customFormat="1" ht="15.6" customHeight="1" x14ac:dyDescent="0.25">
      <c r="B19" s="23">
        <v>45306</v>
      </c>
      <c r="C19" s="33" t="s">
        <v>31</v>
      </c>
      <c r="D19" s="25" t="s">
        <v>29</v>
      </c>
      <c r="E19" s="34" t="s">
        <v>30</v>
      </c>
      <c r="F19" s="27">
        <v>728571.42</v>
      </c>
      <c r="G19" s="2"/>
      <c r="H19" s="21"/>
      <c r="I19" s="1"/>
    </row>
    <row r="20" spans="2:9" s="22" customFormat="1" ht="15.6" customHeight="1" x14ac:dyDescent="0.25">
      <c r="B20" s="23">
        <v>45308</v>
      </c>
      <c r="C20" s="33" t="s">
        <v>32</v>
      </c>
      <c r="D20" s="25" t="s">
        <v>26</v>
      </c>
      <c r="E20" s="34" t="s">
        <v>27</v>
      </c>
      <c r="F20" s="27">
        <v>84960</v>
      </c>
      <c r="G20" s="2"/>
      <c r="I20" s="1"/>
    </row>
    <row r="21" spans="2:9" s="2" customFormat="1" ht="15.6" customHeight="1" x14ac:dyDescent="0.25">
      <c r="B21" s="23">
        <v>45300</v>
      </c>
      <c r="C21" s="33" t="s">
        <v>33</v>
      </c>
      <c r="D21" s="25" t="s">
        <v>22</v>
      </c>
      <c r="E21" s="34" t="s">
        <v>23</v>
      </c>
      <c r="F21" s="27">
        <v>1140</v>
      </c>
    </row>
    <row r="22" spans="2:9" s="2" customFormat="1" ht="15.6" customHeight="1" x14ac:dyDescent="0.25">
      <c r="B22" s="23">
        <v>45309</v>
      </c>
      <c r="C22" s="33" t="s">
        <v>34</v>
      </c>
      <c r="D22" s="25" t="s">
        <v>22</v>
      </c>
      <c r="E22" s="34" t="s">
        <v>23</v>
      </c>
      <c r="F22" s="27">
        <v>1200</v>
      </c>
    </row>
    <row r="23" spans="2:9" s="2" customFormat="1" ht="15.6" customHeight="1" x14ac:dyDescent="0.25">
      <c r="B23" s="23">
        <v>45315</v>
      </c>
      <c r="C23" s="33" t="s">
        <v>35</v>
      </c>
      <c r="D23" s="25" t="s">
        <v>22</v>
      </c>
      <c r="E23" s="34" t="s">
        <v>23</v>
      </c>
      <c r="F23" s="27">
        <v>660</v>
      </c>
      <c r="H23"/>
      <c r="I23"/>
    </row>
    <row r="24" spans="2:9" ht="15.6" customHeight="1" x14ac:dyDescent="0.25">
      <c r="B24" s="23">
        <v>45322</v>
      </c>
      <c r="C24" s="33" t="s">
        <v>36</v>
      </c>
      <c r="D24" s="25" t="s">
        <v>22</v>
      </c>
      <c r="E24" s="34" t="s">
        <v>23</v>
      </c>
      <c r="F24" s="27">
        <v>1080</v>
      </c>
      <c r="H24"/>
      <c r="I24"/>
    </row>
    <row r="25" spans="2:9" ht="15.6" customHeight="1" x14ac:dyDescent="0.25">
      <c r="B25" s="23">
        <v>45337</v>
      </c>
      <c r="C25" s="33" t="s">
        <v>37</v>
      </c>
      <c r="D25" s="25" t="s">
        <v>29</v>
      </c>
      <c r="E25" s="34" t="s">
        <v>30</v>
      </c>
      <c r="F25" s="27">
        <v>728571.42</v>
      </c>
      <c r="H25"/>
      <c r="I25"/>
    </row>
    <row r="26" spans="2:9" s="2" customFormat="1" ht="15.6" customHeight="1" x14ac:dyDescent="0.25">
      <c r="B26" s="23">
        <v>45335</v>
      </c>
      <c r="C26" s="33" t="s">
        <v>38</v>
      </c>
      <c r="D26" s="25" t="s">
        <v>22</v>
      </c>
      <c r="E26" s="34" t="s">
        <v>23</v>
      </c>
      <c r="F26" s="27">
        <v>900</v>
      </c>
      <c r="H26"/>
      <c r="I26"/>
    </row>
    <row r="27" spans="2:9" s="2" customFormat="1" ht="15.6" customHeight="1" x14ac:dyDescent="0.25">
      <c r="B27" s="23">
        <v>45342</v>
      </c>
      <c r="C27" s="33" t="s">
        <v>39</v>
      </c>
      <c r="D27" s="25" t="s">
        <v>22</v>
      </c>
      <c r="E27" s="34" t="s">
        <v>23</v>
      </c>
      <c r="F27" s="27">
        <v>1080</v>
      </c>
      <c r="H27"/>
      <c r="I27"/>
    </row>
    <row r="28" spans="2:9" s="2" customFormat="1" ht="15.6" customHeight="1" x14ac:dyDescent="0.25">
      <c r="B28" s="23">
        <v>45351</v>
      </c>
      <c r="C28" s="33" t="s">
        <v>40</v>
      </c>
      <c r="D28" s="25" t="s">
        <v>22</v>
      </c>
      <c r="E28" s="34" t="s">
        <v>23</v>
      </c>
      <c r="F28" s="27">
        <v>1200</v>
      </c>
      <c r="H28"/>
      <c r="I28"/>
    </row>
    <row r="29" spans="2:9" s="2" customFormat="1" ht="15.6" customHeight="1" x14ac:dyDescent="0.25">
      <c r="B29" s="23">
        <v>45337</v>
      </c>
      <c r="C29" s="33" t="s">
        <v>41</v>
      </c>
      <c r="D29" s="25" t="s">
        <v>26</v>
      </c>
      <c r="E29" s="34" t="s">
        <v>27</v>
      </c>
      <c r="F29" s="27">
        <v>84960</v>
      </c>
      <c r="H29"/>
      <c r="I29"/>
    </row>
    <row r="30" spans="2:9" s="2" customFormat="1" ht="15.6" customHeight="1" x14ac:dyDescent="0.25">
      <c r="B30" s="23">
        <v>45346</v>
      </c>
      <c r="C30" s="33" t="s">
        <v>42</v>
      </c>
      <c r="D30" s="25" t="s">
        <v>43</v>
      </c>
      <c r="E30" s="34" t="s">
        <v>44</v>
      </c>
      <c r="F30" s="27">
        <v>74663.97</v>
      </c>
      <c r="H30"/>
      <c r="I30"/>
    </row>
    <row r="31" spans="2:9" s="2" customFormat="1" ht="15.6" customHeight="1" x14ac:dyDescent="0.25">
      <c r="B31" s="23">
        <v>45349</v>
      </c>
      <c r="C31" s="33" t="s">
        <v>45</v>
      </c>
      <c r="D31" s="25" t="s">
        <v>46</v>
      </c>
      <c r="E31" s="34" t="s">
        <v>47</v>
      </c>
      <c r="F31" s="27">
        <v>103143.02</v>
      </c>
      <c r="H31"/>
      <c r="I31"/>
    </row>
    <row r="32" spans="2:9" s="2" customFormat="1" ht="15.6" customHeight="1" x14ac:dyDescent="0.25">
      <c r="B32" s="23">
        <v>45349</v>
      </c>
      <c r="C32" s="33" t="s">
        <v>48</v>
      </c>
      <c r="D32" s="25" t="s">
        <v>46</v>
      </c>
      <c r="E32" s="34" t="s">
        <v>47</v>
      </c>
      <c r="F32" s="27">
        <v>12941.5</v>
      </c>
      <c r="H32"/>
      <c r="I32"/>
    </row>
    <row r="33" spans="2:9" s="2" customFormat="1" ht="15.6" customHeight="1" x14ac:dyDescent="0.25">
      <c r="B33" s="23">
        <v>45351</v>
      </c>
      <c r="C33" s="33" t="s">
        <v>18</v>
      </c>
      <c r="D33" s="25" t="s">
        <v>49</v>
      </c>
      <c r="E33" s="34" t="s">
        <v>50</v>
      </c>
      <c r="F33" s="27">
        <v>99999.1</v>
      </c>
      <c r="H33"/>
      <c r="I33"/>
    </row>
    <row r="34" spans="2:9" ht="15.6" customHeight="1" x14ac:dyDescent="0.25">
      <c r="B34" s="23">
        <v>45351</v>
      </c>
      <c r="C34" s="33" t="s">
        <v>51</v>
      </c>
      <c r="D34" s="25" t="s">
        <v>52</v>
      </c>
      <c r="E34" s="34" t="s">
        <v>53</v>
      </c>
      <c r="F34" s="27">
        <v>27563.37</v>
      </c>
      <c r="H34"/>
      <c r="I34"/>
    </row>
    <row r="35" spans="2:9" ht="15.6" customHeight="1" x14ac:dyDescent="0.25">
      <c r="B35" s="23">
        <v>45351</v>
      </c>
      <c r="C35" s="33" t="s">
        <v>54</v>
      </c>
      <c r="D35" s="25" t="s">
        <v>52</v>
      </c>
      <c r="E35" s="34" t="s">
        <v>55</v>
      </c>
      <c r="F35" s="27">
        <v>18595.21</v>
      </c>
      <c r="H35"/>
    </row>
    <row r="36" spans="2:9" ht="15.6" customHeight="1" x14ac:dyDescent="0.25">
      <c r="B36" s="23">
        <v>45351</v>
      </c>
      <c r="C36" s="33" t="s">
        <v>56</v>
      </c>
      <c r="D36" s="25" t="s">
        <v>52</v>
      </c>
      <c r="E36" s="34" t="s">
        <v>57</v>
      </c>
      <c r="F36" s="27">
        <v>128.96</v>
      </c>
      <c r="H36"/>
    </row>
    <row r="37" spans="2:9" ht="15.6" customHeight="1" x14ac:dyDescent="0.25">
      <c r="B37" s="23">
        <v>45351</v>
      </c>
      <c r="C37" s="33" t="s">
        <v>58</v>
      </c>
      <c r="D37" s="25" t="s">
        <v>52</v>
      </c>
      <c r="E37" s="34" t="s">
        <v>59</v>
      </c>
      <c r="F37" s="27">
        <v>1620.22</v>
      </c>
      <c r="H37"/>
    </row>
    <row r="38" spans="2:9" ht="15.6" customHeight="1" x14ac:dyDescent="0.25">
      <c r="B38" s="23">
        <v>45351</v>
      </c>
      <c r="C38" s="33" t="s">
        <v>60</v>
      </c>
      <c r="D38" s="25" t="s">
        <v>52</v>
      </c>
      <c r="E38" s="34" t="s">
        <v>61</v>
      </c>
      <c r="F38" s="27">
        <v>1473.68</v>
      </c>
      <c r="H38"/>
    </row>
    <row r="39" spans="2:9" ht="15.6" customHeight="1" x14ac:dyDescent="0.25">
      <c r="B39" s="23">
        <v>45351</v>
      </c>
      <c r="C39" s="33" t="s">
        <v>62</v>
      </c>
      <c r="D39" s="25" t="s">
        <v>52</v>
      </c>
      <c r="E39" s="34" t="s">
        <v>63</v>
      </c>
      <c r="F39" s="27">
        <v>1718.17</v>
      </c>
      <c r="H39"/>
    </row>
    <row r="40" spans="2:9" ht="15.6" customHeight="1" x14ac:dyDescent="0.25">
      <c r="B40" s="35"/>
      <c r="C40" s="36"/>
      <c r="D40" s="36"/>
      <c r="E40" s="37" t="s">
        <v>6</v>
      </c>
      <c r="F40" s="38">
        <f>SUM(F11:F39)</f>
        <v>4737788.7499999981</v>
      </c>
    </row>
    <row r="41" spans="2:9" ht="15.6" customHeight="1" x14ac:dyDescent="0.25">
      <c r="B41" s="2"/>
      <c r="C41" s="2"/>
      <c r="D41" s="2"/>
      <c r="E41" s="39"/>
      <c r="F41" s="40"/>
    </row>
    <row r="42" spans="2:9" ht="15.6" customHeight="1" x14ac:dyDescent="0.25">
      <c r="B42" s="2"/>
      <c r="C42" s="2"/>
      <c r="D42" s="2"/>
      <c r="E42" s="39"/>
      <c r="F42" s="40"/>
    </row>
    <row r="43" spans="2:9" x14ac:dyDescent="0.25">
      <c r="B43" s="55" t="s">
        <v>64</v>
      </c>
      <c r="C43" s="55"/>
      <c r="D43" s="55"/>
      <c r="E43" s="55"/>
      <c r="F43" s="55"/>
    </row>
    <row r="44" spans="2:9" x14ac:dyDescent="0.25">
      <c r="B44" s="11" t="s">
        <v>9</v>
      </c>
      <c r="C44" s="11" t="s">
        <v>10</v>
      </c>
      <c r="D44" s="11" t="s">
        <v>11</v>
      </c>
      <c r="E44" s="11" t="s">
        <v>12</v>
      </c>
      <c r="F44" s="11" t="s">
        <v>6</v>
      </c>
    </row>
    <row r="45" spans="2:9" ht="45" x14ac:dyDescent="0.25">
      <c r="B45" s="41">
        <v>45138</v>
      </c>
      <c r="C45" s="9" t="s">
        <v>65</v>
      </c>
      <c r="D45" s="42" t="s">
        <v>66</v>
      </c>
      <c r="E45" s="42" t="s">
        <v>67</v>
      </c>
      <c r="F45" s="43">
        <v>101812.42</v>
      </c>
    </row>
    <row r="46" spans="2:9" ht="60" x14ac:dyDescent="0.25">
      <c r="B46" s="41">
        <v>44834</v>
      </c>
      <c r="C46" s="9" t="s">
        <v>68</v>
      </c>
      <c r="D46" s="42" t="s">
        <v>69</v>
      </c>
      <c r="E46" s="42" t="s">
        <v>70</v>
      </c>
      <c r="F46" s="43">
        <v>155000</v>
      </c>
    </row>
    <row r="47" spans="2:9" x14ac:dyDescent="0.25">
      <c r="B47" s="44" t="s">
        <v>71</v>
      </c>
      <c r="C47" s="45"/>
      <c r="D47" s="45"/>
      <c r="E47" s="46"/>
      <c r="F47" s="47">
        <f>SUM(F45:F46)</f>
        <v>256812.41999999998</v>
      </c>
    </row>
    <row r="48" spans="2:9" x14ac:dyDescent="0.25">
      <c r="B48" s="44" t="s">
        <v>72</v>
      </c>
      <c r="C48" s="45"/>
      <c r="D48" s="45"/>
      <c r="E48" s="46"/>
      <c r="F48" s="48">
        <v>58.936599999999999</v>
      </c>
    </row>
    <row r="49" spans="2:6" x14ac:dyDescent="0.25">
      <c r="B49" s="44" t="s">
        <v>73</v>
      </c>
      <c r="C49" s="45"/>
      <c r="D49" s="45"/>
      <c r="E49" s="46"/>
      <c r="F49" s="47">
        <f>+F47*F48</f>
        <v>15135650.872571999</v>
      </c>
    </row>
    <row r="50" spans="2:6" ht="15.75" thickBot="1" x14ac:dyDescent="0.3">
      <c r="F50" s="2"/>
    </row>
    <row r="51" spans="2:6" ht="15.75" thickBot="1" x14ac:dyDescent="0.3">
      <c r="B51" s="49" t="s">
        <v>74</v>
      </c>
      <c r="C51" s="50"/>
      <c r="D51" s="50"/>
      <c r="E51" s="50"/>
      <c r="F51" s="51">
        <f>+F40+F49</f>
        <v>19873439.622571997</v>
      </c>
    </row>
    <row r="52" spans="2:6" x14ac:dyDescent="0.25">
      <c r="B52" s="52"/>
      <c r="C52" s="52"/>
      <c r="D52" s="52"/>
      <c r="E52" s="52"/>
      <c r="F52" s="53"/>
    </row>
    <row r="53" spans="2:6" x14ac:dyDescent="0.25">
      <c r="B53" s="52"/>
      <c r="C53" s="52"/>
      <c r="D53" s="52"/>
      <c r="E53" s="52"/>
      <c r="F53" s="53"/>
    </row>
    <row r="54" spans="2:6" x14ac:dyDescent="0.25">
      <c r="B54" s="52"/>
      <c r="C54" s="52"/>
      <c r="D54" s="52"/>
      <c r="E54" s="52"/>
      <c r="F54" s="53"/>
    </row>
    <row r="55" spans="2:6" x14ac:dyDescent="0.25">
      <c r="B55" s="52"/>
      <c r="C55" s="52"/>
      <c r="D55" s="52"/>
      <c r="E55" s="52"/>
      <c r="F55" s="53"/>
    </row>
    <row r="56" spans="2:6" x14ac:dyDescent="0.25">
      <c r="B56" s="52"/>
      <c r="C56" s="52"/>
      <c r="D56" s="52"/>
      <c r="E56" s="52"/>
      <c r="F56" s="53"/>
    </row>
    <row r="57" spans="2:6" x14ac:dyDescent="0.25">
      <c r="B57" s="2"/>
      <c r="C57" s="2"/>
    </row>
    <row r="58" spans="2:6" x14ac:dyDescent="0.25">
      <c r="B58" s="54"/>
      <c r="C58" s="12"/>
      <c r="D58" s="6"/>
      <c r="F58" s="6"/>
    </row>
    <row r="59" spans="2:6" x14ac:dyDescent="0.25">
      <c r="B59" s="54"/>
      <c r="C59" s="12"/>
      <c r="D59" s="6"/>
      <c r="F59" s="6"/>
    </row>
  </sheetData>
  <autoFilter ref="B10:F40" xr:uid="{2434FDEE-DA9A-4140-8DC3-F2A431A381B8}"/>
  <mergeCells count="6">
    <mergeCell ref="B9:F9"/>
    <mergeCell ref="B43:F43"/>
    <mergeCell ref="B47:E47"/>
    <mergeCell ref="B48:E48"/>
    <mergeCell ref="B49:E49"/>
    <mergeCell ref="B51:E51"/>
  </mergeCells>
  <printOptions horizontalCentered="1"/>
  <pageMargins left="0.70866141732283472" right="0.70866141732283472" top="0.51181102362204722" bottom="0.74803149606299213" header="0.31496062992125984" footer="0.31496062992125984"/>
  <pageSetup scale="62" fitToHeight="0" orientation="portrait" r:id="rId1"/>
  <headerFooter>
    <oddFooter>&amp;R&amp;"Arial Nova Cond Light,Normal"&amp;10&amp;P 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29 feb.2024</vt:lpstr>
      <vt:lpstr>'CXP 29 feb.2024'!Área_de_impresión</vt:lpstr>
      <vt:lpstr>'CXP 29 feb.2024'!Títulos_a_imprimir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2024-03-12T15:23:10Z</cp:lastPrinted>
  <dcterms:created xsi:type="dcterms:W3CDTF">2024-03-12T14:29:51Z</dcterms:created>
  <dcterms:modified xsi:type="dcterms:W3CDTF">2024-03-13T16:50:00Z</dcterms:modified>
</cp:coreProperties>
</file>