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AGOSTO\PAGO A PROVEEDORES\"/>
    </mc:Choice>
  </mc:AlternateContent>
  <xr:revisionPtr revIDLastSave="0" documentId="8_{59F94550-8C90-4B41-843E-9845E8CCF1BB}" xr6:coauthVersionLast="47" xr6:coauthVersionMax="47" xr10:uidLastSave="{00000000-0000-0000-0000-000000000000}"/>
  <bookViews>
    <workbookView xWindow="-120" yWindow="-120" windowWidth="29040" windowHeight="15840" xr2:uid="{31522E41-6B89-43E7-87A2-D3055549B45F}"/>
  </bookViews>
  <sheets>
    <sheet name="Pago Proveedor ago-2025 " sheetId="2" r:id="rId1"/>
    <sheet name="Hoja1" sheetId="1" r:id="rId2"/>
  </sheets>
  <definedNames>
    <definedName name="_xlnm._FilterDatabase" localSheetId="1" hidden="1">Hoja1!$B$3:$H$3</definedName>
    <definedName name="_xlnm._FilterDatabase" localSheetId="0" hidden="1">'Pago Proveedor ago-2025 '!$B$9:$G$53</definedName>
    <definedName name="_xlnm.Print_Area" localSheetId="0">'Pago Proveedor ago-2025 '!$B$1:$G$63</definedName>
    <definedName name="_xlnm.Print_Titles" localSheetId="0">'Pago Proveedor ago-2025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I36" i="1" l="1"/>
  <c r="H48" i="1" l="1"/>
  <c r="H50" i="1" s="1"/>
</calcChain>
</file>

<file path=xl/sharedStrings.xml><?xml version="1.0" encoding="utf-8"?>
<sst xmlns="http://schemas.openxmlformats.org/spreadsheetml/2006/main" count="306" uniqueCount="182">
  <si>
    <t>Fecha</t>
  </si>
  <si>
    <t>Nro. 
Documento</t>
  </si>
  <si>
    <t>Nombre</t>
  </si>
  <si>
    <t>Concepto</t>
  </si>
  <si>
    <t>Crédito</t>
  </si>
  <si>
    <t>1413-1</t>
  </si>
  <si>
    <t>Altice Dominicana, SA</t>
  </si>
  <si>
    <t>Servicio de internet, local Nagua, período julio 2025.</t>
  </si>
  <si>
    <t>1452-1</t>
  </si>
  <si>
    <t>1393-1</t>
  </si>
  <si>
    <t>Cecom, SA</t>
  </si>
  <si>
    <t>Mantenimiento UPS</t>
  </si>
  <si>
    <t>1464-1</t>
  </si>
  <si>
    <t>Codetel</t>
  </si>
  <si>
    <t>Servicio de teléfono e internet, período julio 2025.</t>
  </si>
  <si>
    <t>1434-1</t>
  </si>
  <si>
    <t>1436-1</t>
  </si>
  <si>
    <t>1459-1</t>
  </si>
  <si>
    <t>AQUILES DE LEON VALDEZ</t>
  </si>
  <si>
    <t>Participación como notario público para recepción de sobres A y B correspondiente al proceso CODOPESCA-CCC-LPN-2025-0002 y CODOPESCA-CCC-CP-2025-0004.</t>
  </si>
  <si>
    <t>14/08/2025</t>
  </si>
  <si>
    <t>1450-1</t>
  </si>
  <si>
    <t>Soluciones Tecnológicas Empresariales, SRL</t>
  </si>
  <si>
    <t>Servicio de mantenimiento de equipos informáticos.</t>
  </si>
  <si>
    <t>1399-1</t>
  </si>
  <si>
    <t>Layton Dominicana, SRL</t>
  </si>
  <si>
    <t>Adquisición de materiales para carnet.</t>
  </si>
  <si>
    <t>1037-1</t>
  </si>
  <si>
    <t>Serigma, SRL</t>
  </si>
  <si>
    <t>Adquisición de Alevines</t>
  </si>
  <si>
    <t>1391-1</t>
  </si>
  <si>
    <t>CECOM, SAS</t>
  </si>
  <si>
    <t>Adquisición de UPS.</t>
  </si>
  <si>
    <t>1506-1</t>
  </si>
  <si>
    <t>1508-1</t>
  </si>
  <si>
    <t>Multimedios Premium V.V., SRL</t>
  </si>
  <si>
    <t>Servicio de alquiler, estación Nagua.</t>
  </si>
  <si>
    <t>1526-1</t>
  </si>
  <si>
    <t>Abastecimiento Tecnológico e Industrial del Caribe ABATECARIBE, SRL</t>
  </si>
  <si>
    <t>Adquisición de material gastable</t>
  </si>
  <si>
    <t>1356-1</t>
  </si>
  <si>
    <t>Iturbides Florian Encarnación</t>
  </si>
  <si>
    <t>Servicio de alquiler lacal Almacén PDMB.</t>
  </si>
  <si>
    <t>1384-1</t>
  </si>
  <si>
    <t>Aquiles De León Valdez</t>
  </si>
  <si>
    <t>Participación como notario público para recepción de sobres A y B correspondiente al proceso CODOPESCA-CCC-LPN-2025-0002.</t>
  </si>
  <si>
    <t>1388-1</t>
  </si>
  <si>
    <t>Servicio de alquiler de impresoras multifuncionales para ser utilizadas en este Consejo.</t>
  </si>
  <si>
    <t>1415-1</t>
  </si>
  <si>
    <t>1417-1</t>
  </si>
  <si>
    <t>SEGURO NACIONAL DE SALUD</t>
  </si>
  <si>
    <t>Seguro de salud para empleados del Consejo.</t>
  </si>
  <si>
    <t>1461-1</t>
  </si>
  <si>
    <t>Humano Seguros, S.A.</t>
  </si>
  <si>
    <t>Seguros de salud, período 01/08/2025 - 31/08/2025.</t>
  </si>
  <si>
    <t>1438-1</t>
  </si>
  <si>
    <t>Armara Group , SRL</t>
  </si>
  <si>
    <t>Adquisición de equipos informáticos.</t>
  </si>
  <si>
    <t>Quinu, SRL</t>
  </si>
  <si>
    <t>Reparación y mantenimiento de vehículos.</t>
  </si>
  <si>
    <t>1488-1</t>
  </si>
  <si>
    <t>1512-1</t>
  </si>
  <si>
    <t>FANNY MARIA MENDEZ ALONZO DE FERNANDEZ</t>
  </si>
  <si>
    <t>Servicio de alquiler estación Puerto Plata.</t>
  </si>
  <si>
    <t>1514-1</t>
  </si>
  <si>
    <t>PEDRO JAVIER ABREU NUÑEZ</t>
  </si>
  <si>
    <t>Servicio de alquiler Estación Montecristi.</t>
  </si>
  <si>
    <t>1519-1</t>
  </si>
  <si>
    <t>Envio Expreso DWN, SRL</t>
  </si>
  <si>
    <t>Servicio de envíos al interior.</t>
  </si>
  <si>
    <t>1548-1</t>
  </si>
  <si>
    <t>Lomier Company, SRL</t>
  </si>
  <si>
    <t>Adquisición de fundas de hielo.</t>
  </si>
  <si>
    <t>1521-1</t>
  </si>
  <si>
    <t>Leasing Automitrix del Sur, SRL</t>
  </si>
  <si>
    <t>Servicio de alquiler de vehículos, período julio 2025</t>
  </si>
  <si>
    <t>NCF</t>
  </si>
  <si>
    <t>1425-1</t>
  </si>
  <si>
    <t>E450000016809</t>
  </si>
  <si>
    <t>E450000040378</t>
  </si>
  <si>
    <t>E450000042521</t>
  </si>
  <si>
    <t>Servicio eléctrico de varias estaciones, Miches NIC 3581494.</t>
  </si>
  <si>
    <t>Servicio eléctrico de varias estaciones, San Pedro de Macorís NIC 4444921.</t>
  </si>
  <si>
    <t xml:space="preserve">  EMPRESA DISTRIBUIDORA DE ELECTRICIDAD DEL ESTE S A</t>
  </si>
  <si>
    <t>B1500000214</t>
  </si>
  <si>
    <t>E450000016213</t>
  </si>
  <si>
    <t>E450000016283</t>
  </si>
  <si>
    <t>E450000016298</t>
  </si>
  <si>
    <t xml:space="preserve">   Servicio de rellenado de botellones y adquisición de fardos de agua.</t>
  </si>
  <si>
    <t xml:space="preserve">   Planeta Azul, SA</t>
  </si>
  <si>
    <t>E450000016269</t>
  </si>
  <si>
    <t>E450000016297</t>
  </si>
  <si>
    <t xml:space="preserve">   Servicio de rellenado de botellones.</t>
  </si>
  <si>
    <t>B1500001967</t>
  </si>
  <si>
    <t>B1500000004</t>
  </si>
  <si>
    <t>B1500000212</t>
  </si>
  <si>
    <t>E450000068342</t>
  </si>
  <si>
    <t>E450000071204</t>
  </si>
  <si>
    <t>Servicio eléctrico de varias Estaciones, Puerto Plata NIC 6865860.</t>
  </si>
  <si>
    <t>Servicio eléctrico de varias Estaciones,  Montecristi NIC 6863678.</t>
  </si>
  <si>
    <t xml:space="preserve">   EDENORTE DOMINICANA S A</t>
  </si>
  <si>
    <t>B1500000226</t>
  </si>
  <si>
    <t>B1500000285</t>
  </si>
  <si>
    <t>B1500000060</t>
  </si>
  <si>
    <t>B1500000080</t>
  </si>
  <si>
    <t>B1500001959</t>
  </si>
  <si>
    <t>B1500000133</t>
  </si>
  <si>
    <t>E450000016635</t>
  </si>
  <si>
    <t>E450000016645</t>
  </si>
  <si>
    <t>E450000016682</t>
  </si>
  <si>
    <t>E450000016690</t>
  </si>
  <si>
    <t>E450000016545</t>
  </si>
  <si>
    <t xml:space="preserve">   Altice Dominicana, SA</t>
  </si>
  <si>
    <t>Servicio telefónico, líneas fijas, internet móvil y flotas institucionales, correspondiente al mes de julio 2025, cuentas nro. 91558189.</t>
  </si>
  <si>
    <t>Servicio telefónico, líneas fijas, internet móvil y flotas institucionales, correspondiente al mes de julio 2025, cuentas nro. 4490626.</t>
  </si>
  <si>
    <t>Servicio telefónico, líneas fijas, internet móvil y flotas institucionales, correspondiente al mes de julio 2025, cuentas nro. 12473687.</t>
  </si>
  <si>
    <t>Servicio telefónico, líneas fijas, internet móvil y flotas institucionales, correspondiente al mes de julio 2025, cuentas nro.14545498.</t>
  </si>
  <si>
    <t>Servicio telefónico, líneas fijas, internet móvil y flotas institucionales, correspondiente al mes de julio 2025, cuentas nro.8150119.</t>
  </si>
  <si>
    <t>E450000003597</t>
  </si>
  <si>
    <t>E450000005152</t>
  </si>
  <si>
    <t>B1500000002</t>
  </si>
  <si>
    <t>B1500000288</t>
  </si>
  <si>
    <t>E450000048056</t>
  </si>
  <si>
    <t>E450000048057</t>
  </si>
  <si>
    <t>E450000048058</t>
  </si>
  <si>
    <t>E450000048059</t>
  </si>
  <si>
    <t>E450000048060</t>
  </si>
  <si>
    <t>E450000048061</t>
  </si>
  <si>
    <t xml:space="preserve">   Edesur</t>
  </si>
  <si>
    <t>Servicio eléctrico de varias estaciones, julio 2025, Codopesca NIC 5465972.</t>
  </si>
  <si>
    <t>Servicio eléctrico de varias estaciones, julio 2025, Subdirección NIC 6144718.</t>
  </si>
  <si>
    <t>Servicio eléctrico de varias estaciones, julio 2025,  Almacén Codopesca NIC 7318381.</t>
  </si>
  <si>
    <t>Servicio eléctrico de varias estaciones, julio 2025, Barahona NIC 5801786.</t>
  </si>
  <si>
    <t>Servicio eléctrico de varias estaciones, julio 2025, Pedernales NIC 7226038..</t>
  </si>
  <si>
    <t>Servicio eléctrico de varias estaciones, julio 2025, PDMB NIC 7329389.</t>
  </si>
  <si>
    <t>B1500000082</t>
  </si>
  <si>
    <t>B1500000114</t>
  </si>
  <si>
    <t>B1500000137</t>
  </si>
  <si>
    <t>B1500001282</t>
  </si>
  <si>
    <t>B1500001704</t>
  </si>
  <si>
    <t>E450000086729</t>
  </si>
  <si>
    <t>E450000086905</t>
  </si>
  <si>
    <t>E450000087179</t>
  </si>
  <si>
    <t>B1500000081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</si>
  <si>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</si>
  <si>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</si>
  <si>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</si>
  <si>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</si>
  <si>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</si>
  <si>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</si>
  <si>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</si>
  <si>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</si>
  <si>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</si>
  <si>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</si>
  <si>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</si>
  <si>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</si>
  <si>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</si>
  <si>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</si>
  <si>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Edeeste</t>
  </si>
  <si>
    <t>Servicio de teléfono e internet, cuentas nro. 763947317.</t>
  </si>
  <si>
    <t>Servicio de teléfono e internet, cuentas nro. 781912972.</t>
  </si>
  <si>
    <t>Servicio de teléfono e internet, cuentas nro. 801342987.</t>
  </si>
  <si>
    <t>Planeta Azul, SA</t>
  </si>
  <si>
    <t>Edenorte Dominicana, SA</t>
  </si>
  <si>
    <t>1338-1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</si>
  <si>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</si>
  <si>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</si>
  <si>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</si>
  <si>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</si>
  <si>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</si>
  <si>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Senasa</t>
  </si>
  <si>
    <t>Edesur Dominicana SA</t>
  </si>
  <si>
    <t>Servicio eléctrico, julio 2025, Codopesca NIC 5465972.</t>
  </si>
  <si>
    <t>Servicio eléctrico, julio 2025, Subdirección NIC 6144718.</t>
  </si>
  <si>
    <t>Servicio eléctrico, julio 2025,  Almacén Codopesca NIC 7318381.</t>
  </si>
  <si>
    <t>Servicio eléctrico, julio 2025, PDMB NIC 7329389.</t>
  </si>
  <si>
    <t>Servicio eléctrico, julio 2025, Barahona NIC 5801786.</t>
  </si>
  <si>
    <t>Servicio eléctrico, julio 2025, Pedernales NIC 7226038..</t>
  </si>
  <si>
    <t>Fanny María Méndez Alonzo</t>
  </si>
  <si>
    <t>Pedro Javier Abreu Núñez</t>
  </si>
  <si>
    <t>Total RD$</t>
  </si>
  <si>
    <t>JC/lm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</si>
</sst>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color rgb="FF000000"/>
      <name val="Arial Nova Cond Light"/>
    </font>
    <font>
      <sz val="11"/>
      <color theme="1"/>
      <name val="Arial Nova Cond Light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wrapText="1" indent="1"/>
    </xf>
    <xf numFmtId="164" fontId="3" fillId="0" borderId="3" xfId="0" applyNumberFormat="1" applyFont="1" applyBorder="1" applyAlignment="1">
      <alignment horizontal="left" vertical="top" indent="1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wrapText="1" indent="1"/>
    </xf>
    <xf numFmtId="164" fontId="3" fillId="0" borderId="5" xfId="0" applyNumberFormat="1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top" wrapText="1" indent="1"/>
    </xf>
    <xf numFmtId="43" fontId="0" fillId="0" borderId="0" xfId="0" applyNumberFormat="1"/>
    <xf numFmtId="43" fontId="3" fillId="3" borderId="3" xfId="1" applyFont="1" applyFill="1" applyBorder="1"/>
    <xf numFmtId="43" fontId="3" fillId="3" borderId="3" xfId="1" applyFont="1" applyFill="1" applyBorder="1" applyAlignment="1">
      <alignment vertical="top"/>
    </xf>
    <xf numFmtId="4" fontId="3" fillId="0" borderId="5" xfId="0" applyNumberFormat="1" applyFont="1" applyBorder="1" applyAlignment="1">
      <alignment horizontal="lef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/>
    <xf numFmtId="4" fontId="0" fillId="0" borderId="0" xfId="0" applyNumberFormat="1"/>
    <xf numFmtId="4" fontId="6" fillId="0" borderId="5" xfId="0" applyNumberFormat="1" applyFont="1" applyBorder="1" applyAlignment="1">
      <alignment horizontal="left" vertical="center" indent="1"/>
    </xf>
    <xf numFmtId="4" fontId="6" fillId="0" borderId="5" xfId="0" applyNumberFormat="1" applyFont="1" applyBorder="1" applyAlignment="1">
      <alignment horizontal="right" vertical="center" indent="1"/>
    </xf>
    <xf numFmtId="0" fontId="4" fillId="5" borderId="4" xfId="0" applyFont="1" applyFill="1" applyBorder="1" applyAlignment="1">
      <alignment horizontal="left" wrapText="1" indent="1"/>
    </xf>
    <xf numFmtId="0" fontId="5" fillId="5" borderId="4" xfId="0" applyFont="1" applyFill="1" applyBorder="1" applyAlignment="1">
      <alignment horizontal="left" wrapText="1" indent="1"/>
    </xf>
    <xf numFmtId="164" fontId="3" fillId="5" borderId="3" xfId="0" applyNumberFormat="1" applyFont="1" applyFill="1" applyBorder="1" applyAlignment="1">
      <alignment horizontal="left" vertical="top" indent="1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 indent="1"/>
    </xf>
    <xf numFmtId="0" fontId="3" fillId="5" borderId="3" xfId="0" applyFont="1" applyFill="1" applyBorder="1" applyAlignment="1">
      <alignment horizontal="left" wrapText="1" indent="1"/>
    </xf>
    <xf numFmtId="4" fontId="3" fillId="5" borderId="5" xfId="0" applyNumberFormat="1" applyFont="1" applyFill="1" applyBorder="1" applyAlignment="1">
      <alignment horizontal="left" vertical="center" indent="1"/>
    </xf>
    <xf numFmtId="4" fontId="3" fillId="5" borderId="5" xfId="0" applyNumberFormat="1" applyFont="1" applyFill="1" applyBorder="1" applyAlignment="1">
      <alignment horizontal="right" vertical="center" indent="1"/>
    </xf>
    <xf numFmtId="43" fontId="3" fillId="5" borderId="3" xfId="1" applyFont="1" applyFill="1" applyBorder="1"/>
    <xf numFmtId="0" fontId="0" fillId="5" borderId="0" xfId="0" applyFill="1"/>
    <xf numFmtId="164" fontId="3" fillId="5" borderId="3" xfId="0" applyNumberFormat="1" applyFont="1" applyFill="1" applyBorder="1" applyAlignment="1">
      <alignment horizontal="left" indent="1"/>
    </xf>
    <xf numFmtId="49" fontId="3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 indent="1"/>
    </xf>
    <xf numFmtId="43" fontId="3" fillId="3" borderId="5" xfId="1" applyFont="1" applyFill="1" applyBorder="1"/>
    <xf numFmtId="4" fontId="3" fillId="0" borderId="5" xfId="0" applyNumberFormat="1" applyFont="1" applyBorder="1" applyAlignment="1">
      <alignment horizontal="right" indent="1"/>
    </xf>
    <xf numFmtId="4" fontId="3" fillId="0" borderId="5" xfId="0" applyNumberFormat="1" applyFont="1" applyBorder="1" applyAlignment="1">
      <alignment horizontal="left" indent="1"/>
    </xf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43" fontId="11" fillId="0" borderId="0" xfId="1" applyFont="1" applyFill="1" applyBorder="1" applyAlignment="1" applyProtection="1">
      <alignment horizontal="left" vertical="top"/>
    </xf>
    <xf numFmtId="43" fontId="12" fillId="0" borderId="0" xfId="1" applyFont="1" applyFill="1" applyBorder="1" applyAlignment="1" applyProtection="1">
      <alignment horizontal="left" vertical="top" indent="1"/>
    </xf>
    <xf numFmtId="43" fontId="12" fillId="0" borderId="0" xfId="1" applyFont="1" applyFill="1" applyBorder="1" applyAlignment="1" applyProtection="1">
      <alignment horizontal="left" vertical="top" wrapText="1" indent="1"/>
    </xf>
    <xf numFmtId="165" fontId="11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1" fillId="0" borderId="0" xfId="1" applyNumberFormat="1" applyFont="1" applyFill="1" applyBorder="1" applyAlignment="1" applyProtection="1">
      <alignment horizontal="left" vertical="top" indent="1"/>
    </xf>
    <xf numFmtId="166" fontId="7" fillId="0" borderId="0" xfId="0" applyNumberFormat="1" applyFont="1" applyAlignment="1">
      <alignment horizontal="left" vertical="top" inden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4" fontId="3" fillId="0" borderId="5" xfId="0" applyNumberFormat="1" applyFont="1" applyBorder="1" applyAlignment="1">
      <alignment horizontal="left" vertical="top" indent="1"/>
    </xf>
    <xf numFmtId="43" fontId="3" fillId="0" borderId="5" xfId="1" applyFont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 wrapText="1" indent="1"/>
    </xf>
    <xf numFmtId="164" fontId="3" fillId="5" borderId="3" xfId="0" applyNumberFormat="1" applyFont="1" applyFill="1" applyBorder="1" applyAlignment="1">
      <alignment horizontal="center" vertical="top"/>
    </xf>
    <xf numFmtId="49" fontId="3" fillId="5" borderId="3" xfId="0" applyNumberFormat="1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13" fillId="6" borderId="3" xfId="3" applyFont="1" applyFill="1" applyBorder="1" applyAlignment="1">
      <alignment horizontal="center" vertical="center" wrapText="1"/>
    </xf>
    <xf numFmtId="43" fontId="13" fillId="6" borderId="4" xfId="3" applyFont="1" applyFill="1" applyBorder="1" applyAlignment="1">
      <alignment horizontal="left" vertical="top" wrapText="1" indent="1"/>
    </xf>
    <xf numFmtId="164" fontId="3" fillId="5" borderId="6" xfId="0" applyNumberFormat="1" applyFont="1" applyFill="1" applyBorder="1" applyAlignment="1">
      <alignment horizontal="center" vertical="top"/>
    </xf>
    <xf numFmtId="164" fontId="3" fillId="5" borderId="7" xfId="0" applyNumberFormat="1" applyFont="1" applyFill="1" applyBorder="1" applyAlignment="1">
      <alignment horizontal="center" vertical="top"/>
    </xf>
    <xf numFmtId="164" fontId="3" fillId="5" borderId="5" xfId="0" applyNumberFormat="1" applyFont="1" applyFill="1" applyBorder="1" applyAlignment="1">
      <alignment horizontal="center" vertical="top"/>
    </xf>
    <xf numFmtId="49" fontId="3" fillId="5" borderId="6" xfId="0" applyNumberFormat="1" applyFont="1" applyFill="1" applyBorder="1" applyAlignment="1">
      <alignment horizontal="center" vertical="top"/>
    </xf>
    <xf numFmtId="49" fontId="3" fillId="5" borderId="7" xfId="0" applyNumberFormat="1" applyFont="1" applyFill="1" applyBorder="1" applyAlignment="1">
      <alignment horizontal="center" vertical="top"/>
    </xf>
    <xf numFmtId="49" fontId="3" fillId="5" borderId="5" xfId="0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indent="1"/>
    </xf>
    <xf numFmtId="164" fontId="3" fillId="0" borderId="6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13" fillId="6" borderId="8" xfId="3" applyFont="1" applyFill="1" applyBorder="1" applyAlignment="1">
      <alignment horizontal="right" vertical="top" wrapText="1" indent="1"/>
    </xf>
    <xf numFmtId="43" fontId="13" fillId="6" borderId="9" xfId="3" applyFont="1" applyFill="1" applyBorder="1" applyAlignment="1">
      <alignment horizontal="right" vertical="top" wrapText="1" indent="1"/>
    </xf>
    <xf numFmtId="43" fontId="13" fillId="6" borderId="4" xfId="3" applyFont="1" applyFill="1" applyBorder="1" applyAlignment="1">
      <alignment horizontal="right" vertical="top" wrapText="1" inden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3" fillId="5" borderId="6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4">
    <cellStyle name="Millares" xfId="1" builtinId="3"/>
    <cellStyle name="Millares 11 2" xfId="3" xr:uid="{DB0E2273-7F6A-414F-85F2-BBF6384FC639}"/>
    <cellStyle name="Normal" xfId="0" builtinId="0"/>
    <cellStyle name="Normal 2" xfId="2" xr:uid="{862A2503-78F6-4187-996F-388176FB3F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1070834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58ED750-1C5C-4817-8050-7978FD6B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4308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56</xdr:row>
      <xdr:rowOff>3350</xdr:rowOff>
    </xdr:from>
    <xdr:to>
      <xdr:col>6</xdr:col>
      <xdr:colOff>742063</xdr:colOff>
      <xdr:row>62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203734-34A7-49F6-A4A1-2B05955BFAF3}"/>
            </a:ext>
          </a:extLst>
        </xdr:cNvPr>
        <xdr:cNvGrpSpPr/>
      </xdr:nvGrpSpPr>
      <xdr:grpSpPr>
        <a:xfrm>
          <a:off x="712896" y="12306475"/>
          <a:ext cx="10768605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271D7C3-A4F3-CDC8-B144-E921361B58C3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7B1B1E9-6A84-09DF-89A0-A33B96622C8C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8A0A024-30DD-1F28-E7EA-EFB9644CE77B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1B8B7C7-9E82-8932-05E8-852A8279B2B3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DFCD067-BB7C-5964-99BC-97EF4C1AB3EA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BBFFFE9-BEA6-BF7A-300B-719F9DF90E83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4C58A57-A074-483E-1E13-3B62124429B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384C9030-7D76-7F9A-FEC8-D1914F8FC7C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305288C-0384-E809-A51E-A67C4A7BD9CF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57</xdr:row>
      <xdr:rowOff>50982</xdr:rowOff>
    </xdr:from>
    <xdr:to>
      <xdr:col>4</xdr:col>
      <xdr:colOff>2343378</xdr:colOff>
      <xdr:row>57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663E153-0668-4DDF-8B15-966EB31F6815}"/>
            </a:ext>
          </a:extLst>
        </xdr:cNvPr>
        <xdr:cNvCxnSpPr/>
      </xdr:nvCxnSpPr>
      <xdr:spPr>
        <a:xfrm>
          <a:off x="4634020" y="125192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58</xdr:row>
      <xdr:rowOff>174807</xdr:rowOff>
    </xdr:from>
    <xdr:to>
      <xdr:col>4</xdr:col>
      <xdr:colOff>2355020</xdr:colOff>
      <xdr:row>58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5E81915-7AE5-4397-9F4D-6C5CEC22C0D4}"/>
            </a:ext>
          </a:extLst>
        </xdr:cNvPr>
        <xdr:cNvCxnSpPr/>
      </xdr:nvCxnSpPr>
      <xdr:spPr>
        <a:xfrm>
          <a:off x="4636137" y="128335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60</xdr:row>
      <xdr:rowOff>116599</xdr:rowOff>
    </xdr:from>
    <xdr:to>
      <xdr:col>4</xdr:col>
      <xdr:colOff>2353962</xdr:colOff>
      <xdr:row>60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E6044B2B-32F5-4F97-8FF9-E9E41698AF36}"/>
            </a:ext>
          </a:extLst>
        </xdr:cNvPr>
        <xdr:cNvCxnSpPr/>
      </xdr:nvCxnSpPr>
      <xdr:spPr>
        <a:xfrm>
          <a:off x="4635079" y="131563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C4A1-1B1F-483A-BEDA-56E1CA0397A8}">
  <sheetPr>
    <pageSetUpPr fitToPage="1"/>
  </sheetPr>
  <dimension ref="A1:K62"/>
  <sheetViews>
    <sheetView showGridLines="0" tabSelected="1" zoomScale="120" zoomScaleNormal="120" workbookViewId="0">
      <selection activeCell="H63" sqref="H63"/>
    </sheetView>
  </sheetViews>
  <sheetFormatPr baseColWidth="10" defaultColWidth="4" defaultRowHeight="15" x14ac:dyDescent="0.25"/>
  <cols>
    <col min="1" max="1" width="4" style="46" customWidth="1"/>
    <col min="2" max="2" width="15.28515625" style="46" customWidth="1"/>
    <col min="3" max="3" width="13.140625" style="46" customWidth="1"/>
    <col min="4" max="4" width="37.140625" style="46" customWidth="1"/>
    <col min="5" max="5" width="75.140625" style="55" bestFit="1" customWidth="1"/>
    <col min="6" max="6" width="16.42578125" style="55" customWidth="1"/>
    <col min="7" max="7" width="16.28515625" style="55" customWidth="1"/>
    <col min="8" max="10" width="4" style="46"/>
    <col min="11" max="11" width="15.85546875" style="47" bestFit="1" customWidth="1"/>
    <col min="12" max="16384" width="4" style="46"/>
  </cols>
  <sheetData>
    <row r="1" spans="1:11" ht="58.5" customHeight="1" x14ac:dyDescent="0.25">
      <c r="B1" s="83"/>
      <c r="C1" s="83"/>
      <c r="D1" s="83"/>
      <c r="E1" s="83"/>
      <c r="F1" s="83"/>
      <c r="G1" s="83"/>
    </row>
    <row r="2" spans="1:11" ht="14.25" customHeight="1" x14ac:dyDescent="0.25">
      <c r="B2" s="84" t="s">
        <v>144</v>
      </c>
      <c r="C2" s="84"/>
      <c r="D2" s="84"/>
      <c r="E2" s="84"/>
      <c r="F2" s="84"/>
      <c r="G2" s="84"/>
    </row>
    <row r="3" spans="1:11" ht="14.25" customHeight="1" x14ac:dyDescent="0.25">
      <c r="B3" s="48"/>
      <c r="C3" s="48"/>
      <c r="D3" s="48"/>
      <c r="E3" s="49"/>
      <c r="F3" s="48"/>
      <c r="G3" s="48"/>
    </row>
    <row r="4" spans="1:11" ht="17.25" x14ac:dyDescent="0.25">
      <c r="B4" s="50" t="s">
        <v>145</v>
      </c>
      <c r="C4" s="51" t="s">
        <v>146</v>
      </c>
      <c r="D4" s="52"/>
      <c r="E4" s="53"/>
      <c r="F4" s="46"/>
      <c r="G4" s="46"/>
    </row>
    <row r="5" spans="1:11" x14ac:dyDescent="0.25">
      <c r="B5" s="50" t="s">
        <v>147</v>
      </c>
      <c r="C5" s="54">
        <v>5163</v>
      </c>
    </row>
    <row r="6" spans="1:11" x14ac:dyDescent="0.25">
      <c r="B6" s="50" t="s">
        <v>148</v>
      </c>
      <c r="C6" s="56" t="s">
        <v>149</v>
      </c>
      <c r="F6" s="46"/>
      <c r="G6" s="46"/>
    </row>
    <row r="7" spans="1:11" x14ac:dyDescent="0.25">
      <c r="B7" s="50" t="s">
        <v>150</v>
      </c>
      <c r="C7" s="57">
        <v>45900</v>
      </c>
    </row>
    <row r="8" spans="1:11" x14ac:dyDescent="0.25">
      <c r="F8" s="46"/>
      <c r="G8" s="46"/>
    </row>
    <row r="9" spans="1:11" s="58" customFormat="1" ht="28.5" customHeight="1" x14ac:dyDescent="0.25">
      <c r="A9" s="58" t="s">
        <v>151</v>
      </c>
      <c r="B9" s="72" t="s">
        <v>152</v>
      </c>
      <c r="C9" s="72" t="s">
        <v>153</v>
      </c>
      <c r="D9" s="72" t="s">
        <v>154</v>
      </c>
      <c r="E9" s="72" t="s">
        <v>155</v>
      </c>
      <c r="F9" s="72" t="s">
        <v>156</v>
      </c>
      <c r="G9" s="72" t="s">
        <v>157</v>
      </c>
      <c r="K9" s="59"/>
    </row>
    <row r="10" spans="1:11" x14ac:dyDescent="0.25">
      <c r="B10" s="60">
        <v>45875</v>
      </c>
      <c r="C10" s="61" t="s">
        <v>5</v>
      </c>
      <c r="D10" s="62" t="s">
        <v>6</v>
      </c>
      <c r="E10" s="63" t="s">
        <v>7</v>
      </c>
      <c r="F10" s="64" t="s">
        <v>78</v>
      </c>
      <c r="G10" s="65">
        <v>2517</v>
      </c>
    </row>
    <row r="11" spans="1:11" x14ac:dyDescent="0.25">
      <c r="B11" s="85">
        <v>45876</v>
      </c>
      <c r="C11" s="87" t="s">
        <v>8</v>
      </c>
      <c r="D11" s="80" t="s">
        <v>158</v>
      </c>
      <c r="E11" s="63" t="s">
        <v>81</v>
      </c>
      <c r="F11" s="64" t="s">
        <v>79</v>
      </c>
      <c r="G11" s="65">
        <v>242.47</v>
      </c>
    </row>
    <row r="12" spans="1:11" x14ac:dyDescent="0.25">
      <c r="B12" s="86"/>
      <c r="C12" s="88"/>
      <c r="D12" s="82"/>
      <c r="E12" s="63" t="s">
        <v>82</v>
      </c>
      <c r="F12" s="64" t="s">
        <v>80</v>
      </c>
      <c r="G12" s="65">
        <v>1552.18</v>
      </c>
    </row>
    <row r="13" spans="1:11" x14ac:dyDescent="0.25">
      <c r="B13" s="60">
        <v>45877</v>
      </c>
      <c r="C13" s="21" t="s">
        <v>9</v>
      </c>
      <c r="D13" s="62" t="s">
        <v>10</v>
      </c>
      <c r="E13" s="63" t="s">
        <v>11</v>
      </c>
      <c r="F13" s="64" t="s">
        <v>84</v>
      </c>
      <c r="G13" s="65">
        <v>30916</v>
      </c>
    </row>
    <row r="14" spans="1:11" x14ac:dyDescent="0.25">
      <c r="B14" s="74">
        <v>45881</v>
      </c>
      <c r="C14" s="77" t="s">
        <v>12</v>
      </c>
      <c r="D14" s="80" t="s">
        <v>13</v>
      </c>
      <c r="E14" s="66" t="s">
        <v>159</v>
      </c>
      <c r="F14" s="64" t="s">
        <v>140</v>
      </c>
      <c r="G14" s="65">
        <v>116232.95</v>
      </c>
    </row>
    <row r="15" spans="1:11" x14ac:dyDescent="0.25">
      <c r="B15" s="75"/>
      <c r="C15" s="78"/>
      <c r="D15" s="81"/>
      <c r="E15" s="66" t="s">
        <v>160</v>
      </c>
      <c r="F15" s="64" t="s">
        <v>141</v>
      </c>
      <c r="G15" s="65">
        <v>13585.64</v>
      </c>
    </row>
    <row r="16" spans="1:11" x14ac:dyDescent="0.25">
      <c r="B16" s="76"/>
      <c r="C16" s="79"/>
      <c r="D16" s="82"/>
      <c r="E16" s="66" t="s">
        <v>161</v>
      </c>
      <c r="F16" s="64" t="s">
        <v>142</v>
      </c>
      <c r="G16" s="65">
        <v>17617.73</v>
      </c>
    </row>
    <row r="17" spans="2:7" x14ac:dyDescent="0.25">
      <c r="B17" s="85">
        <v>45882</v>
      </c>
      <c r="C17" s="85" t="s">
        <v>15</v>
      </c>
      <c r="D17" s="80" t="s">
        <v>162</v>
      </c>
      <c r="E17" s="90" t="s">
        <v>88</v>
      </c>
      <c r="F17" s="64" t="s">
        <v>85</v>
      </c>
      <c r="G17" s="65">
        <v>13500</v>
      </c>
    </row>
    <row r="18" spans="2:7" x14ac:dyDescent="0.25">
      <c r="B18" s="89"/>
      <c r="C18" s="89"/>
      <c r="D18" s="81"/>
      <c r="E18" s="91"/>
      <c r="F18" s="64" t="s">
        <v>86</v>
      </c>
      <c r="G18" s="65">
        <v>1500</v>
      </c>
    </row>
    <row r="19" spans="2:7" x14ac:dyDescent="0.25">
      <c r="B19" s="86"/>
      <c r="C19" s="86"/>
      <c r="D19" s="82"/>
      <c r="E19" s="92"/>
      <c r="F19" s="64" t="s">
        <v>87</v>
      </c>
      <c r="G19" s="65">
        <v>420</v>
      </c>
    </row>
    <row r="20" spans="2:7" x14ac:dyDescent="0.25">
      <c r="B20" s="85">
        <v>45882</v>
      </c>
      <c r="C20" s="85" t="s">
        <v>16</v>
      </c>
      <c r="D20" s="80" t="s">
        <v>162</v>
      </c>
      <c r="E20" s="93" t="s">
        <v>92</v>
      </c>
      <c r="F20" s="64" t="s">
        <v>90</v>
      </c>
      <c r="G20" s="65">
        <v>1440</v>
      </c>
    </row>
    <row r="21" spans="2:7" x14ac:dyDescent="0.25">
      <c r="B21" s="86"/>
      <c r="C21" s="86"/>
      <c r="D21" s="82"/>
      <c r="E21" s="94"/>
      <c r="F21" s="64" t="s">
        <v>91</v>
      </c>
      <c r="G21" s="65">
        <v>600</v>
      </c>
    </row>
    <row r="22" spans="2:7" ht="28.5" x14ac:dyDescent="0.25">
      <c r="B22" s="67">
        <v>45882</v>
      </c>
      <c r="C22" s="68" t="s">
        <v>17</v>
      </c>
      <c r="D22" s="62" t="s">
        <v>44</v>
      </c>
      <c r="E22" s="66" t="s">
        <v>19</v>
      </c>
      <c r="F22" s="64" t="s">
        <v>143</v>
      </c>
      <c r="G22" s="65">
        <v>70800</v>
      </c>
    </row>
    <row r="23" spans="2:7" ht="28.5" x14ac:dyDescent="0.25">
      <c r="B23" s="67" t="s">
        <v>20</v>
      </c>
      <c r="C23" s="69" t="s">
        <v>21</v>
      </c>
      <c r="D23" s="62" t="s">
        <v>22</v>
      </c>
      <c r="E23" s="70" t="s">
        <v>23</v>
      </c>
      <c r="F23" s="64" t="s">
        <v>93</v>
      </c>
      <c r="G23" s="65">
        <v>11800</v>
      </c>
    </row>
    <row r="24" spans="2:7" x14ac:dyDescent="0.25">
      <c r="B24" s="60">
        <v>45888</v>
      </c>
      <c r="C24" s="21" t="s">
        <v>24</v>
      </c>
      <c r="D24" s="62" t="s">
        <v>25</v>
      </c>
      <c r="E24" s="11" t="s">
        <v>26</v>
      </c>
      <c r="F24" s="64" t="s">
        <v>94</v>
      </c>
      <c r="G24" s="65">
        <v>231988</v>
      </c>
    </row>
    <row r="25" spans="2:7" x14ac:dyDescent="0.25">
      <c r="B25" s="67">
        <v>45894</v>
      </c>
      <c r="C25" s="69" t="s">
        <v>27</v>
      </c>
      <c r="D25" s="62" t="s">
        <v>28</v>
      </c>
      <c r="E25" s="70" t="s">
        <v>29</v>
      </c>
      <c r="F25" s="64" t="s">
        <v>106</v>
      </c>
      <c r="G25" s="65">
        <v>1600000</v>
      </c>
    </row>
    <row r="26" spans="2:7" x14ac:dyDescent="0.25">
      <c r="B26" s="60">
        <v>45895</v>
      </c>
      <c r="C26" s="21" t="s">
        <v>30</v>
      </c>
      <c r="D26" s="62" t="s">
        <v>31</v>
      </c>
      <c r="E26" s="11" t="s">
        <v>32</v>
      </c>
      <c r="F26" s="64" t="s">
        <v>95</v>
      </c>
      <c r="G26" s="65">
        <v>494998.73</v>
      </c>
    </row>
    <row r="27" spans="2:7" x14ac:dyDescent="0.25">
      <c r="B27" s="85">
        <v>45895</v>
      </c>
      <c r="C27" s="85" t="s">
        <v>33</v>
      </c>
      <c r="D27" s="80" t="s">
        <v>163</v>
      </c>
      <c r="E27" s="11" t="s">
        <v>98</v>
      </c>
      <c r="F27" s="64" t="s">
        <v>96</v>
      </c>
      <c r="G27" s="65">
        <v>2623.3</v>
      </c>
    </row>
    <row r="28" spans="2:7" x14ac:dyDescent="0.25">
      <c r="B28" s="86"/>
      <c r="C28" s="86"/>
      <c r="D28" s="82"/>
      <c r="E28" s="11" t="s">
        <v>99</v>
      </c>
      <c r="F28" s="64" t="s">
        <v>97</v>
      </c>
      <c r="G28" s="65">
        <v>5234.2</v>
      </c>
    </row>
    <row r="29" spans="2:7" x14ac:dyDescent="0.25">
      <c r="B29" s="60">
        <v>45895</v>
      </c>
      <c r="C29" s="21" t="s">
        <v>34</v>
      </c>
      <c r="D29" s="62" t="s">
        <v>35</v>
      </c>
      <c r="E29" s="11" t="s">
        <v>36</v>
      </c>
      <c r="F29" s="64" t="s">
        <v>101</v>
      </c>
      <c r="G29" s="65">
        <v>18631.55</v>
      </c>
    </row>
    <row r="30" spans="2:7" ht="28.5" x14ac:dyDescent="0.25">
      <c r="B30" s="60">
        <v>45895</v>
      </c>
      <c r="C30" s="21" t="s">
        <v>37</v>
      </c>
      <c r="D30" s="62" t="s">
        <v>38</v>
      </c>
      <c r="E30" s="11" t="s">
        <v>39</v>
      </c>
      <c r="F30" s="64" t="s">
        <v>102</v>
      </c>
      <c r="G30" s="65">
        <v>100264.28</v>
      </c>
    </row>
    <row r="31" spans="2:7" x14ac:dyDescent="0.25">
      <c r="B31" s="60">
        <v>45870</v>
      </c>
      <c r="C31" s="21" t="s">
        <v>40</v>
      </c>
      <c r="D31" s="62" t="s">
        <v>41</v>
      </c>
      <c r="E31" s="11" t="s">
        <v>42</v>
      </c>
      <c r="F31" s="64" t="s">
        <v>103</v>
      </c>
      <c r="G31" s="65">
        <v>109464.63</v>
      </c>
    </row>
    <row r="32" spans="2:7" ht="28.5" x14ac:dyDescent="0.25">
      <c r="B32" s="60">
        <v>45874</v>
      </c>
      <c r="C32" s="21" t="s">
        <v>43</v>
      </c>
      <c r="D32" s="62" t="s">
        <v>44</v>
      </c>
      <c r="E32" s="11" t="s">
        <v>45</v>
      </c>
      <c r="F32" s="64" t="s">
        <v>104</v>
      </c>
      <c r="G32" s="65">
        <v>35400</v>
      </c>
    </row>
    <row r="33" spans="2:7" ht="28.5" x14ac:dyDescent="0.25">
      <c r="B33" s="60">
        <v>45874</v>
      </c>
      <c r="C33" s="21" t="s">
        <v>164</v>
      </c>
      <c r="D33" s="62" t="s">
        <v>22</v>
      </c>
      <c r="E33" s="63" t="s">
        <v>47</v>
      </c>
      <c r="F33" s="64" t="s">
        <v>105</v>
      </c>
      <c r="G33" s="65">
        <v>77880</v>
      </c>
    </row>
    <row r="34" spans="2:7" x14ac:dyDescent="0.25">
      <c r="B34" s="85">
        <v>45876</v>
      </c>
      <c r="C34" s="95" t="s">
        <v>48</v>
      </c>
      <c r="D34" s="80" t="s">
        <v>6</v>
      </c>
      <c r="E34" s="63" t="s">
        <v>165</v>
      </c>
      <c r="F34" s="64" t="s">
        <v>111</v>
      </c>
      <c r="G34" s="65">
        <v>4050.86</v>
      </c>
    </row>
    <row r="35" spans="2:7" x14ac:dyDescent="0.25">
      <c r="B35" s="89"/>
      <c r="C35" s="96"/>
      <c r="D35" s="81"/>
      <c r="E35" s="63" t="s">
        <v>166</v>
      </c>
      <c r="F35" s="64" t="s">
        <v>107</v>
      </c>
      <c r="G35" s="65">
        <v>274661.59000000003</v>
      </c>
    </row>
    <row r="36" spans="2:7" x14ac:dyDescent="0.25">
      <c r="B36" s="89"/>
      <c r="C36" s="96"/>
      <c r="D36" s="81"/>
      <c r="E36" s="63" t="s">
        <v>167</v>
      </c>
      <c r="F36" s="64" t="s">
        <v>108</v>
      </c>
      <c r="G36" s="65">
        <v>7774.47</v>
      </c>
    </row>
    <row r="37" spans="2:7" x14ac:dyDescent="0.25">
      <c r="B37" s="89"/>
      <c r="C37" s="96"/>
      <c r="D37" s="81"/>
      <c r="E37" s="63" t="s">
        <v>168</v>
      </c>
      <c r="F37" s="64" t="s">
        <v>109</v>
      </c>
      <c r="G37" s="65">
        <v>153985</v>
      </c>
    </row>
    <row r="38" spans="2:7" ht="16.5" customHeight="1" x14ac:dyDescent="0.25">
      <c r="B38" s="86"/>
      <c r="C38" s="97"/>
      <c r="D38" s="82"/>
      <c r="E38" s="63" t="s">
        <v>169</v>
      </c>
      <c r="F38" s="64" t="s">
        <v>110</v>
      </c>
      <c r="G38" s="65">
        <v>10337.540000000001</v>
      </c>
    </row>
    <row r="39" spans="2:7" x14ac:dyDescent="0.25">
      <c r="B39" s="60">
        <v>45876</v>
      </c>
      <c r="C39" s="21" t="s">
        <v>49</v>
      </c>
      <c r="D39" s="62" t="s">
        <v>170</v>
      </c>
      <c r="E39" s="63" t="s">
        <v>51</v>
      </c>
      <c r="F39" s="64" t="s">
        <v>118</v>
      </c>
      <c r="G39" s="65">
        <v>282305</v>
      </c>
    </row>
    <row r="40" spans="2:7" x14ac:dyDescent="0.25">
      <c r="B40" s="60">
        <v>45881</v>
      </c>
      <c r="C40" s="21" t="s">
        <v>52</v>
      </c>
      <c r="D40" s="62" t="s">
        <v>53</v>
      </c>
      <c r="E40" s="63" t="s">
        <v>54</v>
      </c>
      <c r="F40" s="64" t="s">
        <v>119</v>
      </c>
      <c r="G40" s="65">
        <v>156253.6</v>
      </c>
    </row>
    <row r="41" spans="2:7" ht="15" customHeight="1" x14ac:dyDescent="0.25">
      <c r="B41" s="60">
        <v>45882</v>
      </c>
      <c r="C41" s="23" t="s">
        <v>55</v>
      </c>
      <c r="D41" s="62" t="s">
        <v>56</v>
      </c>
      <c r="E41" s="11" t="s">
        <v>57</v>
      </c>
      <c r="F41" s="64" t="s">
        <v>120</v>
      </c>
      <c r="G41" s="65">
        <v>83898</v>
      </c>
    </row>
    <row r="42" spans="2:7" x14ac:dyDescent="0.25">
      <c r="B42" s="60">
        <v>45884</v>
      </c>
      <c r="C42" s="21" t="s">
        <v>77</v>
      </c>
      <c r="D42" s="62" t="s">
        <v>58</v>
      </c>
      <c r="E42" s="11" t="s">
        <v>59</v>
      </c>
      <c r="F42" s="64" t="s">
        <v>121</v>
      </c>
      <c r="G42" s="65">
        <v>233876</v>
      </c>
    </row>
    <row r="43" spans="2:7" x14ac:dyDescent="0.25">
      <c r="B43" s="85">
        <v>45894</v>
      </c>
      <c r="C43" s="95" t="s">
        <v>60</v>
      </c>
      <c r="D43" s="80" t="s">
        <v>171</v>
      </c>
      <c r="E43" s="11" t="s">
        <v>172</v>
      </c>
      <c r="F43" s="64" t="s">
        <v>122</v>
      </c>
      <c r="G43" s="65">
        <v>28653.01</v>
      </c>
    </row>
    <row r="44" spans="2:7" x14ac:dyDescent="0.25">
      <c r="B44" s="89"/>
      <c r="C44" s="96"/>
      <c r="D44" s="81"/>
      <c r="E44" s="11" t="s">
        <v>173</v>
      </c>
      <c r="F44" s="64" t="s">
        <v>123</v>
      </c>
      <c r="G44" s="65">
        <v>19709.900000000001</v>
      </c>
    </row>
    <row r="45" spans="2:7" x14ac:dyDescent="0.25">
      <c r="B45" s="89"/>
      <c r="C45" s="96"/>
      <c r="D45" s="81"/>
      <c r="E45" s="11" t="s">
        <v>174</v>
      </c>
      <c r="F45" s="64" t="s">
        <v>124</v>
      </c>
      <c r="G45" s="65">
        <v>1749.52</v>
      </c>
    </row>
    <row r="46" spans="2:7" x14ac:dyDescent="0.25">
      <c r="B46" s="89"/>
      <c r="C46" s="96"/>
      <c r="D46" s="81"/>
      <c r="E46" s="11" t="s">
        <v>175</v>
      </c>
      <c r="F46" s="64" t="s">
        <v>125</v>
      </c>
      <c r="G46" s="65">
        <v>241.02</v>
      </c>
    </row>
    <row r="47" spans="2:7" x14ac:dyDescent="0.25">
      <c r="B47" s="89"/>
      <c r="C47" s="96"/>
      <c r="D47" s="81"/>
      <c r="E47" s="11" t="s">
        <v>176</v>
      </c>
      <c r="F47" s="64" t="s">
        <v>126</v>
      </c>
      <c r="G47" s="65">
        <v>3343.76</v>
      </c>
    </row>
    <row r="48" spans="2:7" x14ac:dyDescent="0.25">
      <c r="B48" s="86"/>
      <c r="C48" s="97"/>
      <c r="D48" s="82"/>
      <c r="E48" s="11" t="s">
        <v>177</v>
      </c>
      <c r="F48" s="64" t="s">
        <v>127</v>
      </c>
      <c r="G48" s="65">
        <v>2061.33</v>
      </c>
    </row>
    <row r="49" spans="2:11" x14ac:dyDescent="0.25">
      <c r="B49" s="60">
        <v>45895</v>
      </c>
      <c r="C49" s="21" t="s">
        <v>61</v>
      </c>
      <c r="D49" s="62" t="s">
        <v>178</v>
      </c>
      <c r="E49" s="11" t="s">
        <v>63</v>
      </c>
      <c r="F49" s="64" t="s">
        <v>135</v>
      </c>
      <c r="G49" s="65">
        <v>53100</v>
      </c>
    </row>
    <row r="50" spans="2:11" x14ac:dyDescent="0.25">
      <c r="B50" s="60">
        <v>45895</v>
      </c>
      <c r="C50" s="21" t="s">
        <v>64</v>
      </c>
      <c r="D50" s="62" t="s">
        <v>179</v>
      </c>
      <c r="E50" s="11" t="s">
        <v>66</v>
      </c>
      <c r="F50" s="64" t="s">
        <v>136</v>
      </c>
      <c r="G50" s="65">
        <v>19758.16</v>
      </c>
    </row>
    <row r="51" spans="2:11" x14ac:dyDescent="0.25">
      <c r="B51" s="60">
        <v>45895</v>
      </c>
      <c r="C51" s="21" t="s">
        <v>67</v>
      </c>
      <c r="D51" s="62" t="s">
        <v>68</v>
      </c>
      <c r="E51" s="11" t="s">
        <v>69</v>
      </c>
      <c r="F51" s="64" t="s">
        <v>138</v>
      </c>
      <c r="G51" s="65">
        <v>7255</v>
      </c>
    </row>
    <row r="52" spans="2:11" x14ac:dyDescent="0.25">
      <c r="B52" s="60">
        <v>45896</v>
      </c>
      <c r="C52" s="21" t="s">
        <v>70</v>
      </c>
      <c r="D52" s="62" t="s">
        <v>71</v>
      </c>
      <c r="E52" s="11" t="s">
        <v>72</v>
      </c>
      <c r="F52" s="64" t="s">
        <v>137</v>
      </c>
      <c r="G52" s="65">
        <v>212500</v>
      </c>
    </row>
    <row r="53" spans="2:11" x14ac:dyDescent="0.25">
      <c r="B53" s="60">
        <v>45898</v>
      </c>
      <c r="C53" s="21" t="s">
        <v>73</v>
      </c>
      <c r="D53" s="62" t="s">
        <v>74</v>
      </c>
      <c r="E53" s="11" t="s">
        <v>75</v>
      </c>
      <c r="F53" s="64" t="s">
        <v>139</v>
      </c>
      <c r="G53" s="65">
        <v>879997.4</v>
      </c>
    </row>
    <row r="54" spans="2:11" x14ac:dyDescent="0.25">
      <c r="B54" s="98" t="s">
        <v>180</v>
      </c>
      <c r="C54" s="99"/>
      <c r="D54" s="99"/>
      <c r="E54" s="99"/>
      <c r="F54" s="100"/>
      <c r="G54" s="73">
        <f>SUM(G10:G53)</f>
        <v>5394719.8199999994</v>
      </c>
      <c r="K54" s="71"/>
    </row>
    <row r="55" spans="2:11" x14ac:dyDescent="0.25">
      <c r="K55" s="71"/>
    </row>
    <row r="56" spans="2:11" x14ac:dyDescent="0.25">
      <c r="K56" s="71"/>
    </row>
    <row r="57" spans="2:11" x14ac:dyDescent="0.25">
      <c r="K57" s="71"/>
    </row>
    <row r="58" spans="2:11" x14ac:dyDescent="0.25">
      <c r="K58" s="71"/>
    </row>
    <row r="59" spans="2:11" x14ac:dyDescent="0.25">
      <c r="K59" s="71"/>
    </row>
    <row r="60" spans="2:11" x14ac:dyDescent="0.25">
      <c r="K60" s="71"/>
    </row>
    <row r="61" spans="2:11" x14ac:dyDescent="0.25">
      <c r="K61" s="71"/>
    </row>
    <row r="62" spans="2:11" x14ac:dyDescent="0.25">
      <c r="B62" s="46" t="s">
        <v>181</v>
      </c>
    </row>
  </sheetData>
  <autoFilter ref="B9:G53" xr:uid="{AF3399A6-AD4C-4C6A-9FB5-5F784C9BE67E}">
    <sortState xmlns:xlrd2="http://schemas.microsoft.com/office/spreadsheetml/2017/richdata2" ref="B10:G53">
      <sortCondition ref="B9:B53"/>
    </sortState>
  </autoFilter>
  <mergeCells count="26">
    <mergeCell ref="B43:B48"/>
    <mergeCell ref="C43:C48"/>
    <mergeCell ref="D43:D48"/>
    <mergeCell ref="B54:F54"/>
    <mergeCell ref="B27:B28"/>
    <mergeCell ref="C27:C28"/>
    <mergeCell ref="D27:D28"/>
    <mergeCell ref="B34:B38"/>
    <mergeCell ref="C34:C38"/>
    <mergeCell ref="D34:D38"/>
    <mergeCell ref="B17:B19"/>
    <mergeCell ref="C17:C19"/>
    <mergeCell ref="D17:D19"/>
    <mergeCell ref="E17:E19"/>
    <mergeCell ref="B20:B21"/>
    <mergeCell ref="C20:C21"/>
    <mergeCell ref="D20:D21"/>
    <mergeCell ref="E20:E21"/>
    <mergeCell ref="B14:B16"/>
    <mergeCell ref="C14:C16"/>
    <mergeCell ref="D14:D16"/>
    <mergeCell ref="B1:G1"/>
    <mergeCell ref="B2:G2"/>
    <mergeCell ref="B11:B12"/>
    <mergeCell ref="C11:C12"/>
    <mergeCell ref="D11:D12"/>
  </mergeCells>
  <conditionalFormatting sqref="C10:C11">
    <cfRule type="duplicateValues" dxfId="1" priority="2"/>
  </conditionalFormatting>
  <conditionalFormatting sqref="C16:C17 C22 C28:C29 C34:C35 C40:C41 C46:C47">
    <cfRule type="duplicateValues" dxfId="0" priority="1"/>
  </conditionalFormatting>
  <printOptions horizontalCentered="1"/>
  <pageMargins left="0.70866141732283472" right="0.70866141732283472" top="0.6692913385826772" bottom="0.59055118110236227" header="0.31496062992125984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DE0A-2B41-48C0-A870-4CEBEBE5933A}">
  <dimension ref="A2:I50"/>
  <sheetViews>
    <sheetView topLeftCell="C1" zoomScale="88" zoomScaleNormal="88" workbookViewId="0">
      <selection activeCell="I50" sqref="I50"/>
    </sheetView>
  </sheetViews>
  <sheetFormatPr baseColWidth="10" defaultRowHeight="15" x14ac:dyDescent="0.25"/>
  <cols>
    <col min="1" max="1" width="2.85546875" customWidth="1"/>
    <col min="3" max="3" width="11.5703125" style="19"/>
    <col min="4" max="4" width="58.42578125" style="24" bestFit="1" customWidth="1"/>
    <col min="5" max="5" width="98.7109375" customWidth="1"/>
    <col min="6" max="7" width="19.140625" customWidth="1"/>
    <col min="8" max="8" width="14.5703125" bestFit="1" customWidth="1"/>
  </cols>
  <sheetData>
    <row r="2" spans="1:8" ht="15.75" thickBot="1" x14ac:dyDescent="0.3"/>
    <row r="3" spans="1:8" ht="29.25" thickBot="1" x14ac:dyDescent="0.3">
      <c r="B3" s="1" t="s">
        <v>0</v>
      </c>
      <c r="C3" s="20" t="s">
        <v>1</v>
      </c>
      <c r="D3" s="25" t="s">
        <v>2</v>
      </c>
      <c r="E3" s="2" t="s">
        <v>3</v>
      </c>
      <c r="F3" s="3" t="s">
        <v>76</v>
      </c>
      <c r="G3" s="3"/>
      <c r="H3" s="3" t="s">
        <v>4</v>
      </c>
    </row>
    <row r="4" spans="1:8" x14ac:dyDescent="0.25">
      <c r="B4" s="4">
        <v>45875</v>
      </c>
      <c r="C4" s="17" t="s">
        <v>5</v>
      </c>
      <c r="D4" s="5" t="s">
        <v>6</v>
      </c>
      <c r="E4" s="6" t="s">
        <v>7</v>
      </c>
      <c r="F4" s="15" t="s">
        <v>78</v>
      </c>
      <c r="G4" s="16">
        <v>2517</v>
      </c>
      <c r="H4" s="13">
        <v>2517</v>
      </c>
    </row>
    <row r="5" spans="1:8" x14ac:dyDescent="0.25">
      <c r="B5" s="112">
        <v>45876</v>
      </c>
      <c r="C5" s="110" t="s">
        <v>8</v>
      </c>
      <c r="D5" s="101" t="s">
        <v>83</v>
      </c>
      <c r="E5" s="18" t="s">
        <v>81</v>
      </c>
      <c r="F5" s="15" t="s">
        <v>79</v>
      </c>
      <c r="G5" s="16">
        <v>242.47</v>
      </c>
      <c r="H5" s="13">
        <v>1794.65</v>
      </c>
    </row>
    <row r="6" spans="1:8" x14ac:dyDescent="0.25">
      <c r="B6" s="113"/>
      <c r="C6" s="111"/>
      <c r="D6" s="103"/>
      <c r="E6" s="18" t="s">
        <v>82</v>
      </c>
      <c r="F6" s="15" t="s">
        <v>80</v>
      </c>
      <c r="G6" s="16">
        <v>1552.18</v>
      </c>
      <c r="H6" s="13"/>
    </row>
    <row r="7" spans="1:8" x14ac:dyDescent="0.25">
      <c r="B7" s="4">
        <v>45877</v>
      </c>
      <c r="C7" s="21" t="s">
        <v>9</v>
      </c>
      <c r="D7" s="5" t="s">
        <v>10</v>
      </c>
      <c r="E7" s="6" t="s">
        <v>11</v>
      </c>
      <c r="F7" s="15" t="s">
        <v>84</v>
      </c>
      <c r="G7" s="16">
        <v>30916</v>
      </c>
      <c r="H7" s="13">
        <v>30916</v>
      </c>
    </row>
    <row r="8" spans="1:8" x14ac:dyDescent="0.25">
      <c r="A8" s="26"/>
      <c r="B8" s="107">
        <v>45881</v>
      </c>
      <c r="C8" s="104" t="s">
        <v>12</v>
      </c>
      <c r="D8" s="101" t="s">
        <v>13</v>
      </c>
      <c r="E8" s="30" t="s">
        <v>14</v>
      </c>
      <c r="F8" s="28" t="s">
        <v>140</v>
      </c>
      <c r="G8" s="29">
        <v>116232.95</v>
      </c>
      <c r="H8" s="13">
        <v>147436.32</v>
      </c>
    </row>
    <row r="9" spans="1:8" x14ac:dyDescent="0.25">
      <c r="A9" s="26"/>
      <c r="B9" s="108"/>
      <c r="C9" s="105"/>
      <c r="D9" s="102"/>
      <c r="E9" s="31" t="s">
        <v>14</v>
      </c>
      <c r="F9" s="28" t="s">
        <v>141</v>
      </c>
      <c r="G9" s="29">
        <v>13585.64</v>
      </c>
      <c r="H9" s="13"/>
    </row>
    <row r="10" spans="1:8" x14ac:dyDescent="0.25">
      <c r="A10" s="26"/>
      <c r="B10" s="109"/>
      <c r="C10" s="106"/>
      <c r="D10" s="103"/>
      <c r="E10" s="31" t="s">
        <v>14</v>
      </c>
      <c r="F10" s="28" t="s">
        <v>142</v>
      </c>
      <c r="G10" s="29">
        <v>17617.73</v>
      </c>
      <c r="H10" s="13"/>
    </row>
    <row r="11" spans="1:8" x14ac:dyDescent="0.25">
      <c r="B11" s="112">
        <v>45882</v>
      </c>
      <c r="C11" s="112" t="s">
        <v>15</v>
      </c>
      <c r="D11" s="101" t="s">
        <v>89</v>
      </c>
      <c r="E11" s="114" t="s">
        <v>88</v>
      </c>
      <c r="F11" s="15" t="s">
        <v>85</v>
      </c>
      <c r="G11" s="16">
        <v>13500</v>
      </c>
      <c r="H11" s="13">
        <v>15420</v>
      </c>
    </row>
    <row r="12" spans="1:8" x14ac:dyDescent="0.25">
      <c r="B12" s="117"/>
      <c r="C12" s="117"/>
      <c r="D12" s="102"/>
      <c r="E12" s="115"/>
      <c r="F12" s="15" t="s">
        <v>86</v>
      </c>
      <c r="G12" s="16">
        <v>1500</v>
      </c>
      <c r="H12" s="13"/>
    </row>
    <row r="13" spans="1:8" x14ac:dyDescent="0.25">
      <c r="B13" s="113"/>
      <c r="C13" s="113"/>
      <c r="D13" s="103"/>
      <c r="E13" s="116"/>
      <c r="F13" s="15" t="s">
        <v>87</v>
      </c>
      <c r="G13" s="16">
        <v>420</v>
      </c>
      <c r="H13" s="13"/>
    </row>
    <row r="14" spans="1:8" x14ac:dyDescent="0.25">
      <c r="B14" s="112">
        <v>45882</v>
      </c>
      <c r="C14" s="112" t="s">
        <v>16</v>
      </c>
      <c r="D14" s="101" t="s">
        <v>89</v>
      </c>
      <c r="E14" s="114" t="s">
        <v>92</v>
      </c>
      <c r="F14" s="15" t="s">
        <v>90</v>
      </c>
      <c r="G14" s="16">
        <v>1440</v>
      </c>
      <c r="H14" s="13">
        <v>2040</v>
      </c>
    </row>
    <row r="15" spans="1:8" x14ac:dyDescent="0.25">
      <c r="B15" s="113"/>
      <c r="C15" s="113"/>
      <c r="D15" s="103"/>
      <c r="E15" s="116"/>
      <c r="F15" s="15" t="s">
        <v>91</v>
      </c>
      <c r="G15" s="16">
        <v>600</v>
      </c>
      <c r="H15" s="13"/>
    </row>
    <row r="16" spans="1:8" s="39" customFormat="1" ht="29.25" x14ac:dyDescent="0.25">
      <c r="B16" s="40">
        <v>45882</v>
      </c>
      <c r="C16" s="41" t="s">
        <v>17</v>
      </c>
      <c r="D16" s="42" t="s">
        <v>18</v>
      </c>
      <c r="E16" s="30" t="s">
        <v>19</v>
      </c>
      <c r="F16" s="45" t="s">
        <v>143</v>
      </c>
      <c r="G16" s="44">
        <v>70800</v>
      </c>
      <c r="H16" s="38">
        <v>70800</v>
      </c>
    </row>
    <row r="17" spans="2:8" x14ac:dyDescent="0.25">
      <c r="B17" s="4" t="s">
        <v>20</v>
      </c>
      <c r="C17" s="22" t="s">
        <v>21</v>
      </c>
      <c r="D17" s="5" t="s">
        <v>22</v>
      </c>
      <c r="E17" s="6" t="s">
        <v>23</v>
      </c>
      <c r="F17" s="15" t="s">
        <v>93</v>
      </c>
      <c r="G17" s="16">
        <v>11800</v>
      </c>
      <c r="H17" s="43">
        <v>11800</v>
      </c>
    </row>
    <row r="18" spans="2:8" x14ac:dyDescent="0.25">
      <c r="B18" s="4">
        <v>45888</v>
      </c>
      <c r="C18" s="22" t="s">
        <v>24</v>
      </c>
      <c r="D18" s="8" t="s">
        <v>25</v>
      </c>
      <c r="E18" s="9" t="s">
        <v>26</v>
      </c>
      <c r="F18" s="15" t="s">
        <v>94</v>
      </c>
      <c r="G18" s="16">
        <v>231988</v>
      </c>
      <c r="H18" s="13">
        <v>231988</v>
      </c>
    </row>
    <row r="19" spans="2:8" s="39" customFormat="1" x14ac:dyDescent="0.25">
      <c r="B19" s="32">
        <v>45894</v>
      </c>
      <c r="C19" s="33" t="s">
        <v>27</v>
      </c>
      <c r="D19" s="34" t="s">
        <v>28</v>
      </c>
      <c r="E19" s="35" t="s">
        <v>29</v>
      </c>
      <c r="F19" s="36" t="s">
        <v>106</v>
      </c>
      <c r="G19" s="37">
        <v>1600000</v>
      </c>
      <c r="H19" s="38">
        <v>1600000</v>
      </c>
    </row>
    <row r="20" spans="2:8" x14ac:dyDescent="0.25">
      <c r="B20" s="7">
        <v>45895</v>
      </c>
      <c r="C20" s="22" t="s">
        <v>30</v>
      </c>
      <c r="D20" s="10" t="s">
        <v>31</v>
      </c>
      <c r="E20" s="9" t="s">
        <v>32</v>
      </c>
      <c r="F20" s="15" t="s">
        <v>95</v>
      </c>
      <c r="G20" s="16">
        <v>494998.73</v>
      </c>
      <c r="H20" s="13">
        <v>494998.73</v>
      </c>
    </row>
    <row r="21" spans="2:8" x14ac:dyDescent="0.25">
      <c r="B21" s="112">
        <v>45895</v>
      </c>
      <c r="C21" s="112" t="s">
        <v>33</v>
      </c>
      <c r="D21" s="101" t="s">
        <v>100</v>
      </c>
      <c r="E21" s="9" t="s">
        <v>98</v>
      </c>
      <c r="F21" s="15" t="s">
        <v>96</v>
      </c>
      <c r="G21" s="16">
        <v>2623.3</v>
      </c>
      <c r="H21" s="13">
        <v>7857.5</v>
      </c>
    </row>
    <row r="22" spans="2:8" x14ac:dyDescent="0.25">
      <c r="B22" s="113"/>
      <c r="C22" s="113"/>
      <c r="D22" s="103"/>
      <c r="E22" s="9" t="s">
        <v>99</v>
      </c>
      <c r="F22" s="15" t="s">
        <v>97</v>
      </c>
      <c r="G22" s="16">
        <v>5234.2</v>
      </c>
      <c r="H22" s="13"/>
    </row>
    <row r="23" spans="2:8" x14ac:dyDescent="0.25">
      <c r="B23" s="7">
        <v>45895</v>
      </c>
      <c r="C23" s="22" t="s">
        <v>34</v>
      </c>
      <c r="D23" s="10" t="s">
        <v>35</v>
      </c>
      <c r="E23" s="9" t="s">
        <v>36</v>
      </c>
      <c r="F23" s="15" t="s">
        <v>101</v>
      </c>
      <c r="G23" s="16">
        <v>18631.55</v>
      </c>
      <c r="H23" s="13">
        <v>18631.55</v>
      </c>
    </row>
    <row r="24" spans="2:8" x14ac:dyDescent="0.25">
      <c r="B24" s="7">
        <v>45895</v>
      </c>
      <c r="C24" s="22" t="s">
        <v>37</v>
      </c>
      <c r="D24" s="10" t="s">
        <v>38</v>
      </c>
      <c r="E24" s="9" t="s">
        <v>39</v>
      </c>
      <c r="F24" s="15" t="s">
        <v>102</v>
      </c>
      <c r="G24" s="16">
        <v>100264.28</v>
      </c>
      <c r="H24" s="13">
        <v>100264.28</v>
      </c>
    </row>
    <row r="25" spans="2:8" x14ac:dyDescent="0.25">
      <c r="B25" s="4">
        <v>45870</v>
      </c>
      <c r="C25" s="22" t="s">
        <v>40</v>
      </c>
      <c r="D25" s="8" t="s">
        <v>41</v>
      </c>
      <c r="E25" s="9" t="s">
        <v>42</v>
      </c>
      <c r="F25" s="15" t="s">
        <v>103</v>
      </c>
      <c r="G25" s="16">
        <v>109464.63</v>
      </c>
      <c r="H25" s="14">
        <v>109464.63</v>
      </c>
    </row>
    <row r="26" spans="2:8" ht="29.25" x14ac:dyDescent="0.25">
      <c r="B26" s="4">
        <v>45874</v>
      </c>
      <c r="C26" s="22" t="s">
        <v>43</v>
      </c>
      <c r="D26" s="8" t="s">
        <v>44</v>
      </c>
      <c r="E26" s="9" t="s">
        <v>45</v>
      </c>
      <c r="F26" s="15" t="s">
        <v>104</v>
      </c>
      <c r="G26" s="16">
        <v>35400</v>
      </c>
      <c r="H26" s="14">
        <v>35400</v>
      </c>
    </row>
    <row r="27" spans="2:8" s="39" customFormat="1" x14ac:dyDescent="0.25">
      <c r="B27" s="40">
        <v>45874</v>
      </c>
      <c r="C27" s="33" t="s">
        <v>46</v>
      </c>
      <c r="D27" s="34" t="s">
        <v>22</v>
      </c>
      <c r="E27" s="30" t="s">
        <v>47</v>
      </c>
      <c r="F27" s="36" t="s">
        <v>105</v>
      </c>
      <c r="G27" s="37">
        <v>77880</v>
      </c>
      <c r="H27" s="13">
        <v>77880</v>
      </c>
    </row>
    <row r="28" spans="2:8" ht="14.45" customHeight="1" x14ac:dyDescent="0.25">
      <c r="B28" s="112">
        <v>45876</v>
      </c>
      <c r="C28" s="118" t="s">
        <v>48</v>
      </c>
      <c r="D28" s="121" t="s">
        <v>112</v>
      </c>
      <c r="E28" s="6" t="s">
        <v>113</v>
      </c>
      <c r="F28" s="15" t="s">
        <v>111</v>
      </c>
      <c r="G28" s="16">
        <v>4050.86</v>
      </c>
      <c r="H28" s="13">
        <v>450809.46</v>
      </c>
    </row>
    <row r="29" spans="2:8" ht="14.45" customHeight="1" x14ac:dyDescent="0.25">
      <c r="B29" s="117"/>
      <c r="C29" s="119"/>
      <c r="D29" s="122"/>
      <c r="E29" s="6" t="s">
        <v>114</v>
      </c>
      <c r="F29" s="15" t="s">
        <v>107</v>
      </c>
      <c r="G29" s="16">
        <v>274661.59000000003</v>
      </c>
      <c r="H29" s="13"/>
    </row>
    <row r="30" spans="2:8" ht="14.45" customHeight="1" x14ac:dyDescent="0.25">
      <c r="B30" s="117"/>
      <c r="C30" s="119"/>
      <c r="D30" s="122"/>
      <c r="E30" s="6" t="s">
        <v>117</v>
      </c>
      <c r="F30" s="15" t="s">
        <v>108</v>
      </c>
      <c r="G30" s="16">
        <v>7774.47</v>
      </c>
      <c r="H30" s="13"/>
    </row>
    <row r="31" spans="2:8" ht="14.45" customHeight="1" x14ac:dyDescent="0.25">
      <c r="B31" s="117"/>
      <c r="C31" s="119"/>
      <c r="D31" s="122"/>
      <c r="E31" s="6" t="s">
        <v>115</v>
      </c>
      <c r="F31" s="15" t="s">
        <v>109</v>
      </c>
      <c r="G31" s="16">
        <v>153985</v>
      </c>
      <c r="H31" s="13"/>
    </row>
    <row r="32" spans="2:8" ht="14.45" customHeight="1" x14ac:dyDescent="0.25">
      <c r="B32" s="113"/>
      <c r="C32" s="120"/>
      <c r="D32" s="123"/>
      <c r="E32" s="6" t="s">
        <v>116</v>
      </c>
      <c r="F32" s="15" t="s">
        <v>110</v>
      </c>
      <c r="G32" s="16">
        <v>10337.540000000001</v>
      </c>
      <c r="H32" s="13"/>
    </row>
    <row r="33" spans="2:9" x14ac:dyDescent="0.25">
      <c r="B33" s="7">
        <v>45876</v>
      </c>
      <c r="C33" s="22" t="s">
        <v>49</v>
      </c>
      <c r="D33" s="8" t="s">
        <v>50</v>
      </c>
      <c r="E33" s="6" t="s">
        <v>51</v>
      </c>
      <c r="F33" s="15" t="s">
        <v>118</v>
      </c>
      <c r="G33" s="16">
        <v>282305</v>
      </c>
      <c r="H33" s="13">
        <v>282305</v>
      </c>
    </row>
    <row r="34" spans="2:9" x14ac:dyDescent="0.25">
      <c r="B34" s="7">
        <v>45881</v>
      </c>
      <c r="C34" s="22" t="s">
        <v>52</v>
      </c>
      <c r="D34" s="8" t="s">
        <v>53</v>
      </c>
      <c r="E34" s="6" t="s">
        <v>54</v>
      </c>
      <c r="F34" s="15" t="s">
        <v>119</v>
      </c>
      <c r="G34" s="38">
        <v>156253.6</v>
      </c>
      <c r="H34" s="13">
        <v>156253.6</v>
      </c>
    </row>
    <row r="35" spans="2:9" x14ac:dyDescent="0.25">
      <c r="B35" s="4">
        <v>45882</v>
      </c>
      <c r="C35" s="23" t="s">
        <v>55</v>
      </c>
      <c r="D35" s="5" t="s">
        <v>56</v>
      </c>
      <c r="E35" s="9" t="s">
        <v>57</v>
      </c>
      <c r="F35" s="15" t="s">
        <v>120</v>
      </c>
      <c r="G35" s="16">
        <v>83898</v>
      </c>
      <c r="H35" s="13">
        <v>83898</v>
      </c>
    </row>
    <row r="36" spans="2:9" x14ac:dyDescent="0.25">
      <c r="B36" s="7">
        <v>45884</v>
      </c>
      <c r="C36" s="22" t="s">
        <v>77</v>
      </c>
      <c r="D36" s="8" t="s">
        <v>58</v>
      </c>
      <c r="E36" s="9" t="s">
        <v>59</v>
      </c>
      <c r="F36" s="15" t="s">
        <v>121</v>
      </c>
      <c r="G36" s="16">
        <v>233876</v>
      </c>
      <c r="H36" s="13">
        <v>233876</v>
      </c>
      <c r="I36" s="27">
        <f>+H34-G34</f>
        <v>0</v>
      </c>
    </row>
    <row r="37" spans="2:9" x14ac:dyDescent="0.25">
      <c r="B37" s="112">
        <v>45894</v>
      </c>
      <c r="C37" s="118" t="s">
        <v>60</v>
      </c>
      <c r="D37" s="121" t="s">
        <v>128</v>
      </c>
      <c r="E37" s="9" t="s">
        <v>129</v>
      </c>
      <c r="F37" s="15" t="s">
        <v>122</v>
      </c>
      <c r="G37" s="16">
        <v>28653.01</v>
      </c>
      <c r="H37" s="14">
        <v>55758.54</v>
      </c>
    </row>
    <row r="38" spans="2:9" x14ac:dyDescent="0.25">
      <c r="B38" s="117"/>
      <c r="C38" s="119"/>
      <c r="D38" s="122"/>
      <c r="E38" s="9" t="s">
        <v>130</v>
      </c>
      <c r="F38" s="15" t="s">
        <v>123</v>
      </c>
      <c r="G38" s="16">
        <v>19709.900000000001</v>
      </c>
      <c r="H38" s="14"/>
    </row>
    <row r="39" spans="2:9" x14ac:dyDescent="0.25">
      <c r="B39" s="117"/>
      <c r="C39" s="119"/>
      <c r="D39" s="122"/>
      <c r="E39" s="9" t="s">
        <v>131</v>
      </c>
      <c r="F39" s="15" t="s">
        <v>124</v>
      </c>
      <c r="G39" s="16">
        <v>1749.52</v>
      </c>
      <c r="H39" s="14"/>
    </row>
    <row r="40" spans="2:9" x14ac:dyDescent="0.25">
      <c r="B40" s="117"/>
      <c r="C40" s="119"/>
      <c r="D40" s="122"/>
      <c r="E40" s="9" t="s">
        <v>134</v>
      </c>
      <c r="F40" s="15" t="s">
        <v>125</v>
      </c>
      <c r="G40" s="16">
        <v>241.02</v>
      </c>
      <c r="H40" s="14"/>
    </row>
    <row r="41" spans="2:9" x14ac:dyDescent="0.25">
      <c r="B41" s="117"/>
      <c r="C41" s="119"/>
      <c r="D41" s="122"/>
      <c r="E41" s="9" t="s">
        <v>132</v>
      </c>
      <c r="F41" s="15" t="s">
        <v>126</v>
      </c>
      <c r="G41" s="16">
        <v>3343.76</v>
      </c>
      <c r="H41" s="14"/>
    </row>
    <row r="42" spans="2:9" x14ac:dyDescent="0.25">
      <c r="B42" s="113"/>
      <c r="C42" s="120"/>
      <c r="D42" s="123"/>
      <c r="E42" s="9" t="s">
        <v>133</v>
      </c>
      <c r="F42" s="15" t="s">
        <v>127</v>
      </c>
      <c r="G42" s="16">
        <v>2061.33</v>
      </c>
      <c r="H42" s="14"/>
    </row>
    <row r="43" spans="2:9" x14ac:dyDescent="0.25">
      <c r="B43" s="7">
        <v>45895</v>
      </c>
      <c r="C43" s="22" t="s">
        <v>61</v>
      </c>
      <c r="D43" s="8" t="s">
        <v>62</v>
      </c>
      <c r="E43" s="9" t="s">
        <v>63</v>
      </c>
      <c r="F43" s="15" t="s">
        <v>135</v>
      </c>
      <c r="G43" s="16">
        <v>53100</v>
      </c>
      <c r="H43" s="13">
        <v>53100</v>
      </c>
    </row>
    <row r="44" spans="2:9" x14ac:dyDescent="0.25">
      <c r="B44" s="7">
        <v>45895</v>
      </c>
      <c r="C44" s="21" t="s">
        <v>64</v>
      </c>
      <c r="D44" s="8" t="s">
        <v>65</v>
      </c>
      <c r="E44" s="11" t="s">
        <v>66</v>
      </c>
      <c r="F44" s="15" t="s">
        <v>136</v>
      </c>
      <c r="G44" s="16">
        <v>19758.16</v>
      </c>
      <c r="H44" s="14">
        <v>19758.16</v>
      </c>
    </row>
    <row r="45" spans="2:9" x14ac:dyDescent="0.25">
      <c r="B45" s="7">
        <v>45895</v>
      </c>
      <c r="C45" s="21" t="s">
        <v>67</v>
      </c>
      <c r="D45" s="8" t="s">
        <v>68</v>
      </c>
      <c r="E45" s="9" t="s">
        <v>69</v>
      </c>
      <c r="F45" s="15" t="s">
        <v>138</v>
      </c>
      <c r="G45" s="16">
        <v>7255</v>
      </c>
      <c r="H45" s="14">
        <v>7255</v>
      </c>
    </row>
    <row r="46" spans="2:9" x14ac:dyDescent="0.25">
      <c r="B46" s="7">
        <v>45896</v>
      </c>
      <c r="C46" s="21" t="s">
        <v>70</v>
      </c>
      <c r="D46" s="8" t="s">
        <v>71</v>
      </c>
      <c r="E46" s="9" t="s">
        <v>72</v>
      </c>
      <c r="F46" s="15" t="s">
        <v>137</v>
      </c>
      <c r="G46" s="16">
        <v>212500</v>
      </c>
      <c r="H46" s="13">
        <v>212500</v>
      </c>
    </row>
    <row r="47" spans="2:9" x14ac:dyDescent="0.25">
      <c r="B47" s="7">
        <v>45898</v>
      </c>
      <c r="C47" s="22" t="s">
        <v>73</v>
      </c>
      <c r="D47" s="8" t="s">
        <v>74</v>
      </c>
      <c r="E47" s="9" t="s">
        <v>75</v>
      </c>
      <c r="F47" s="15" t="s">
        <v>139</v>
      </c>
      <c r="G47" s="37">
        <v>879997.4</v>
      </c>
      <c r="H47" s="13">
        <v>879997.4</v>
      </c>
    </row>
    <row r="48" spans="2:9" x14ac:dyDescent="0.25">
      <c r="H48" s="12">
        <f>SUM(H4:H47)</f>
        <v>5394719.8199999994</v>
      </c>
    </row>
    <row r="50" spans="8:8" x14ac:dyDescent="0.25">
      <c r="H50" s="12">
        <f>+H48-5900000</f>
        <v>-505280.18000000063</v>
      </c>
    </row>
  </sheetData>
  <autoFilter ref="B3:H3" xr:uid="{2A10DE0A-2B41-48C0-A870-4CEBEBE5933A}"/>
  <mergeCells count="23">
    <mergeCell ref="B37:B42"/>
    <mergeCell ref="C37:C42"/>
    <mergeCell ref="D37:D42"/>
    <mergeCell ref="B21:B22"/>
    <mergeCell ref="C21:C22"/>
    <mergeCell ref="D21:D22"/>
    <mergeCell ref="B28:B32"/>
    <mergeCell ref="C28:C32"/>
    <mergeCell ref="D28:D32"/>
    <mergeCell ref="E11:E13"/>
    <mergeCell ref="B14:B15"/>
    <mergeCell ref="C14:C15"/>
    <mergeCell ref="D14:D15"/>
    <mergeCell ref="E14:E15"/>
    <mergeCell ref="B11:B13"/>
    <mergeCell ref="C11:C13"/>
    <mergeCell ref="D11:D13"/>
    <mergeCell ref="D8:D10"/>
    <mergeCell ref="C8:C10"/>
    <mergeCell ref="B8:B10"/>
    <mergeCell ref="D5:D6"/>
    <mergeCell ref="C5:C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ago-2025 </vt:lpstr>
      <vt:lpstr>Hoja1</vt:lpstr>
      <vt:lpstr>'Pago Proveedor ago-2025 '!Área_de_impresión</vt:lpstr>
      <vt:lpstr>'Pago Proveedor ago-2025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2025-09-11T14:16:32Z</cp:lastPrinted>
  <dcterms:created xsi:type="dcterms:W3CDTF">2025-09-04T13:51:09Z</dcterms:created>
  <dcterms:modified xsi:type="dcterms:W3CDTF">2025-09-12T16:37:07Z</dcterms:modified>
</cp:coreProperties>
</file>