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ntabilidad/Cuentas por Pagar/Cuentas por pagar-2023/"/>
    </mc:Choice>
  </mc:AlternateContent>
  <xr:revisionPtr revIDLastSave="2" documentId="8_{89A24977-3F93-440A-BCD7-BE7D3DF14211}" xr6:coauthVersionLast="47" xr6:coauthVersionMax="47" xr10:uidLastSave="{4555D01B-6CAF-4FE1-A6BB-0BF00344C2E9}"/>
  <bookViews>
    <workbookView xWindow="-120" yWindow="-120" windowWidth="20730" windowHeight="11160" xr2:uid="{6710957D-4A9C-4A04-833B-31D287AEDC72}"/>
  </bookViews>
  <sheets>
    <sheet name="CXP 31 Agost.2023 " sheetId="1" r:id="rId1"/>
  </sheets>
  <definedNames>
    <definedName name="_xlnm._FilterDatabase" localSheetId="0" hidden="1">'CXP 31 Agost.2023 '!$B$6:$F$14</definedName>
    <definedName name="_xlnm.Print_Area" localSheetId="0">'CXP 31 Agost.2023 '!$B$1:$F$36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9" i="1" s="1"/>
  <c r="F21" i="1" s="1"/>
  <c r="F7" i="1"/>
  <c r="F14" i="1" s="1"/>
  <c r="F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Katherine Sanchez</author>
  </authors>
  <commentList>
    <comment ref="C7" authorId="0" shapeId="0" xr:uid="{4D80E671-17E7-416D-94C8-4AC75A1BD5D4}">
      <text>
        <r>
          <rPr>
            <b/>
            <sz val="9"/>
            <color indexed="81"/>
            <rFont val="Tahoma"/>
            <family val="2"/>
          </rPr>
          <t>Katherine Sanchez:</t>
        </r>
        <r>
          <rPr>
            <sz val="9"/>
            <color indexed="81"/>
            <rFont val="Tahoma"/>
            <family val="2"/>
          </rPr>
          <t xml:space="preserve">
1- Factura No. B1500000484 -RD$     780.00
2- Factura No. B1500000488 - RD$  2,915.00
3- Factura No. B1500000497 - RD$ 19,655.00
4- Factura No. B1500000499 - RD$  2,075.00
5- Factura No. B1500000578 - RD$  10,945.00
</t>
        </r>
      </text>
    </comment>
    <comment ref="C18" authorId="0" shapeId="0" xr:uid="{556A6C91-4A83-4750-A3E6-EAB901BE126E}">
      <text>
        <r>
          <rPr>
            <b/>
            <sz val="9"/>
            <color indexed="81"/>
            <rFont val="Tahoma"/>
            <family val="2"/>
          </rPr>
          <t>Katherine Sanchez:</t>
        </r>
        <r>
          <rPr>
            <sz val="9"/>
            <color indexed="81"/>
            <rFont val="Tahoma"/>
            <family val="2"/>
          </rPr>
          <t xml:space="preserve">
No cargaron el año 2010
</t>
        </r>
      </text>
    </comment>
  </commentList>
</comments>
</file>

<file path=xl/sharedStrings.xml><?xml version="1.0" encoding="utf-8"?>
<sst xmlns="http://schemas.openxmlformats.org/spreadsheetml/2006/main" count="46" uniqueCount="36">
  <si>
    <t>Relación de Cuentas por Pagar</t>
  </si>
  <si>
    <t>Al 31 de agosto 2023</t>
  </si>
  <si>
    <t>Cuentas por Pagar en RD$</t>
  </si>
  <si>
    <t>Fecha</t>
  </si>
  <si>
    <t>No. Doc.</t>
  </si>
  <si>
    <t xml:space="preserve">Suplidor </t>
  </si>
  <si>
    <t>Detalle</t>
  </si>
  <si>
    <t>Total</t>
  </si>
  <si>
    <t>CODOPESCA-UC-CD-2023-0005</t>
  </si>
  <si>
    <t>Envíos Expreso DWN, SRL</t>
  </si>
  <si>
    <t>Envíos al interior</t>
  </si>
  <si>
    <t>B1500001688</t>
  </si>
  <si>
    <t>Míster Sándwich Comidas y Más, SRL</t>
  </si>
  <si>
    <t xml:space="preserve">Catering </t>
  </si>
  <si>
    <t>B1500163247</t>
  </si>
  <si>
    <t>Agua Planeta Azul C por A</t>
  </si>
  <si>
    <t>Agua</t>
  </si>
  <si>
    <t>B1500163250</t>
  </si>
  <si>
    <t>B1500163252</t>
  </si>
  <si>
    <t>B1500000044</t>
  </si>
  <si>
    <t>Grupo Gopez, SRL</t>
  </si>
  <si>
    <t>Equipo de Buceo</t>
  </si>
  <si>
    <t>B1500000045</t>
  </si>
  <si>
    <t>Fundas plásticas para empaque</t>
  </si>
  <si>
    <t>Subtotal</t>
  </si>
  <si>
    <t>Cuentas por Pagar en USD</t>
  </si>
  <si>
    <t>2018-2023</t>
  </si>
  <si>
    <t xml:space="preserve">Organización del Sector Pesquero y Acuícola del Istmo Centroamericano
(OSPESCA) </t>
  </si>
  <si>
    <t>Membresía  US$25,000.00 anual</t>
  </si>
  <si>
    <t>2007-2021</t>
  </si>
  <si>
    <t>Centro para los servicios de información y asesoramiento sobre la comercialización de los productos pesqueros de América Latina y el Caribe (INFOPESCA)</t>
  </si>
  <si>
    <t>Membresía 2007-2023  US$ 5,0000 primer año y US$10,000.00 anual.</t>
  </si>
  <si>
    <t>Total USD</t>
  </si>
  <si>
    <t>Tasa de Cambio</t>
  </si>
  <si>
    <t>Total RD$</t>
  </si>
  <si>
    <t>Total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</si>
</sst>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C0A]d\-mmm\-yy;@"/>
    <numFmt numFmtId="165" formatCode="dd/mm/yyyy;@"/>
    <numFmt numFmtId="166" formatCode="_(* #,##0.0000_);_(* \(#,##0.00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ova Cond Light"/>
      <family val="2"/>
    </font>
    <font>
      <sz val="8"/>
      <color theme="1"/>
      <name val="Arial Nova Cond Light"/>
      <family val="2"/>
    </font>
    <font>
      <b/>
      <sz val="12"/>
      <color theme="1"/>
      <name val="Arial Nova Cond Light"/>
      <family val="2"/>
    </font>
    <font>
      <b/>
      <sz val="10"/>
      <color theme="1"/>
      <name val="Arial Nova Cond Light"/>
      <family val="2"/>
    </font>
    <font>
      <sz val="10"/>
      <color rgb="FF000000"/>
      <name val="Arial Nova Cond Light"/>
      <family val="2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 indent="1"/>
    </xf>
    <xf numFmtId="43" fontId="2" fillId="0" borderId="0" xfId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 indent="1"/>
    </xf>
    <xf numFmtId="43" fontId="5" fillId="0" borderId="0" xfId="1" applyFont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 vertical="center" wrapText="1" indent="1"/>
    </xf>
    <xf numFmtId="164" fontId="5" fillId="2" borderId="2" xfId="0" applyNumberFormat="1" applyFont="1" applyFill="1" applyBorder="1" applyAlignment="1">
      <alignment horizontal="left" vertical="center" wrapText="1" indent="1"/>
    </xf>
    <xf numFmtId="164" fontId="5" fillId="2" borderId="3" xfId="0" applyNumberFormat="1" applyFont="1" applyFill="1" applyBorder="1" applyAlignment="1">
      <alignment horizontal="left" vertical="center" wrapText="1" indent="1"/>
    </xf>
    <xf numFmtId="164" fontId="5" fillId="0" borderId="0" xfId="0" applyNumberFormat="1" applyFont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5" fillId="0" borderId="4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2" fillId="0" borderId="4" xfId="0" applyNumberFormat="1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43" fontId="2" fillId="0" borderId="3" xfId="1" applyFont="1" applyFill="1" applyBorder="1" applyAlignment="1">
      <alignment vertical="center" wrapText="1"/>
    </xf>
    <xf numFmtId="43" fontId="3" fillId="0" borderId="0" xfId="0" applyNumberFormat="1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1"/>
    </xf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5" fillId="0" borderId="7" xfId="0" applyFont="1" applyBorder="1" applyAlignment="1">
      <alignment horizontal="right" vertical="center" wrapText="1" indent="2"/>
    </xf>
    <xf numFmtId="43" fontId="5" fillId="0" borderId="4" xfId="1" applyFont="1" applyFill="1" applyBorder="1" applyAlignment="1">
      <alignment horizontal="left" vertical="center" wrapText="1" indent="2"/>
    </xf>
    <xf numFmtId="0" fontId="7" fillId="0" borderId="0" xfId="0" applyFont="1"/>
    <xf numFmtId="164" fontId="5" fillId="2" borderId="4" xfId="0" applyNumberFormat="1" applyFont="1" applyFill="1" applyBorder="1" applyAlignment="1">
      <alignment horizontal="left" vertical="center" wrapText="1" inden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3" fontId="2" fillId="0" borderId="4" xfId="1" applyFont="1" applyFill="1" applyBorder="1" applyAlignment="1">
      <alignment horizontal="left" vertical="center" wrapText="1" indent="1"/>
    </xf>
    <xf numFmtId="43" fontId="2" fillId="0" borderId="0" xfId="1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right" vertical="center" wrapText="1" indent="1"/>
    </xf>
    <xf numFmtId="0" fontId="5" fillId="0" borderId="2" xfId="0" applyFont="1" applyBorder="1" applyAlignment="1">
      <alignment horizontal="right" vertical="center" wrapText="1" indent="1"/>
    </xf>
    <xf numFmtId="0" fontId="5" fillId="0" borderId="3" xfId="0" applyFont="1" applyBorder="1" applyAlignment="1">
      <alignment horizontal="right" vertical="center" wrapText="1" indent="1"/>
    </xf>
    <xf numFmtId="43" fontId="5" fillId="0" borderId="4" xfId="1" applyFont="1" applyBorder="1" applyAlignment="1">
      <alignment horizontal="left" vertical="center" wrapText="1" indent="1"/>
    </xf>
    <xf numFmtId="43" fontId="5" fillId="0" borderId="0" xfId="0" applyNumberFormat="1" applyFont="1" applyAlignment="1">
      <alignment horizontal="left" vertical="center" wrapText="1" indent="1"/>
    </xf>
    <xf numFmtId="166" fontId="5" fillId="0" borderId="4" xfId="1" applyNumberFormat="1" applyFont="1" applyBorder="1" applyAlignment="1">
      <alignment horizontal="left" vertical="center" wrapText="1" indent="1"/>
    </xf>
    <xf numFmtId="166" fontId="5" fillId="0" borderId="0" xfId="0" applyNumberFormat="1" applyFont="1" applyAlignment="1">
      <alignment horizontal="left" vertical="center" wrapText="1" indent="1"/>
    </xf>
    <xf numFmtId="0" fontId="5" fillId="0" borderId="8" xfId="0" applyFont="1" applyBorder="1" applyAlignment="1">
      <alignment horizontal="right" vertical="center" wrapText="1" indent="1"/>
    </xf>
    <xf numFmtId="0" fontId="5" fillId="0" borderId="9" xfId="0" applyFont="1" applyBorder="1" applyAlignment="1">
      <alignment horizontal="right" vertical="center" wrapText="1" indent="1"/>
    </xf>
    <xf numFmtId="43" fontId="5" fillId="0" borderId="10" xfId="1" applyFont="1" applyBorder="1" applyAlignment="1">
      <alignment horizontal="left" vertical="center" wrapText="1"/>
    </xf>
    <xf numFmtId="43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right" vertical="center" wrapText="1" indent="1"/>
    </xf>
    <xf numFmtId="43" fontId="5" fillId="0" borderId="0" xfId="1" applyFont="1" applyBorder="1" applyAlignment="1">
      <alignment horizontal="left" vertical="center" wrapText="1"/>
    </xf>
    <xf numFmtId="43" fontId="2" fillId="0" borderId="0" xfId="1" applyFont="1" applyFill="1" applyBorder="1" applyAlignment="1">
      <alignment horizontal="left" vertical="center" wrapText="1" indent="2"/>
    </xf>
    <xf numFmtId="14" fontId="2" fillId="0" borderId="0" xfId="0" applyNumberFormat="1" applyFont="1" applyAlignment="1">
      <alignment horizontal="left" vertical="center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981075</xdr:colOff>
      <xdr:row>27</xdr:row>
      <xdr:rowOff>0</xdr:rowOff>
    </xdr:from>
    <xdr:to>
      <xdr:col>4</xdr:col>
      <xdr:colOff>742950</xdr:colOff>
      <xdr:row>30</xdr:row>
      <xdr:rowOff>135254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FB4172B-4758-462A-83B6-AE32296CDE1A}"/>
            </a:ext>
          </a:extLst>
        </xdr:cNvPr>
        <xdr:cNvSpPr txBox="1"/>
      </xdr:nvSpPr>
      <xdr:spPr>
        <a:xfrm>
          <a:off x="4495800" y="6362700"/>
          <a:ext cx="2171700" cy="621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endParaRPr lang="es-ES" sz="1100" b="1">
            <a:solidFill>
              <a:schemeClr val="dk1"/>
            </a:solidFill>
            <a:latin typeface="Arial Nova Cond Light" panose="020B0306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1562100</xdr:colOff>
      <xdr:row>18</xdr:row>
      <xdr:rowOff>0</xdr:rowOff>
    </xdr:from>
    <xdr:to>
      <xdr:col>8</xdr:col>
      <xdr:colOff>923925</xdr:colOff>
      <xdr:row>19</xdr:row>
      <xdr:rowOff>30480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226245F-F78F-4024-8245-5875BFEFCCC9}"/>
            </a:ext>
          </a:extLst>
        </xdr:cNvPr>
        <xdr:cNvSpPr txBox="1"/>
      </xdr:nvSpPr>
      <xdr:spPr>
        <a:xfrm>
          <a:off x="10972800" y="4800600"/>
          <a:ext cx="923925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endParaRPr lang="es-ES" sz="1100" b="1">
            <a:solidFill>
              <a:schemeClr val="dk1"/>
            </a:solidFill>
            <a:latin typeface="Arial Nova Cond Light" panose="020B0306020202020204" pitchFamily="34" charset="0"/>
            <a:ea typeface="+mn-ea"/>
            <a:cs typeface="+mn-cs"/>
          </a:endParaRPr>
        </a:p>
        <a:p>
          <a:pPr marL="0" indent="0" algn="ctr"/>
          <a:endParaRPr lang="es-ES" sz="1100" b="1">
            <a:solidFill>
              <a:schemeClr val="dk1"/>
            </a:solidFill>
            <a:latin typeface="Arial Nova Cond Light" panose="020B0306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110490</xdr:colOff>
      <xdr:row>27</xdr:row>
      <xdr:rowOff>0</xdr:rowOff>
    </xdr:from>
    <xdr:to>
      <xdr:col>3</xdr:col>
      <xdr:colOff>13335</xdr:colOff>
      <xdr:row>27</xdr:row>
      <xdr:rowOff>154305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6EBC0C8-900E-40F8-B40D-C36C87E93FF9}"/>
            </a:ext>
          </a:extLst>
        </xdr:cNvPr>
        <xdr:cNvSpPr txBox="1"/>
      </xdr:nvSpPr>
      <xdr:spPr>
        <a:xfrm>
          <a:off x="815340" y="6362700"/>
          <a:ext cx="2712720" cy="154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ES" sz="1100" b="1">
            <a:latin typeface="Arial Nova Cond Light" panose="020B0306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1546534</xdr:colOff>
      <xdr:row>0</xdr:row>
      <xdr:rowOff>790385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6D65EFA-2E0E-4A57-99D4-8F56A25C4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0"/>
          <a:ext cx="2718109" cy="790385"/>
        </a:xfrm>
        <a:prstGeom prst="rect">
          <a:avLst/>
        </a:prstGeom>
      </xdr:spPr>
    </xdr:pic>
    <xdr:clientData/>
  </xdr:twoCellAnchor>
  <xdr:twoCellAnchor>
    <xdr:from>
      <xdr:col>1</xdr:col>
      <xdr:colOff>43815</xdr:colOff>
      <xdr:row>27</xdr:row>
      <xdr:rowOff>144780</xdr:rowOff>
    </xdr:from>
    <xdr:to>
      <xdr:col>5</xdr:col>
      <xdr:colOff>916305</xdr:colOff>
      <xdr:row>35</xdr:row>
      <xdr:rowOff>32384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58AD9693-4071-4551-8C60-1F186B12F4CA}"/>
            </a:ext>
          </a:extLst>
        </xdr:cNvPr>
        <xdr:cNvGrpSpPr/>
      </xdr:nvGrpSpPr>
      <xdr:grpSpPr>
        <a:xfrm>
          <a:off x="748665" y="6507480"/>
          <a:ext cx="8597265" cy="1183004"/>
          <a:chOff x="939165" y="5602605"/>
          <a:chExt cx="8863965" cy="1183004"/>
        </a:xfrm>
      </xdr:grpSpPr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3BDD8341-245E-2D13-0BE2-709AA9E09449}"/>
              </a:ext>
            </a:extLst>
          </xdr:cNvPr>
          <xdr:cNvSpPr txBox="1"/>
        </xdr:nvSpPr>
        <xdr:spPr>
          <a:xfrm>
            <a:off x="4619625" y="5985510"/>
            <a:ext cx="2171700" cy="800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endPara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Katherine Sánchez</a:t>
            </a:r>
          </a:p>
          <a:p>
            <a:pPr marL="0" indent="0" algn="ctr"/>
            <a:endParaRPr lang="es-ES" sz="500" b="1"/>
          </a:p>
          <a:p>
            <a:pPr algn="ctr"/>
            <a:r>
              <a:rPr lang="es-ES" sz="1100" b="1">
                <a:latin typeface="Arial Nova Cond Light" panose="020B0306020202020204" pitchFamily="34" charset="0"/>
                <a:cs typeface="Times New Roman" panose="02020603050405020304" pitchFamily="18" charset="0"/>
              </a:rPr>
              <a:t>Enc. Sección de Contabilidad</a:t>
            </a:r>
          </a:p>
        </xdr:txBody>
      </xdr:sp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FC5C1CEE-E481-5BB8-524B-DAFA44098F36}"/>
              </a:ext>
            </a:extLst>
          </xdr:cNvPr>
          <xdr:cNvCxnSpPr/>
        </xdr:nvCxnSpPr>
        <xdr:spPr>
          <a:xfrm>
            <a:off x="4589145" y="6409373"/>
            <a:ext cx="21717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5FF96A0E-C5C6-24EE-F85C-9E6C9B90310C}"/>
              </a:ext>
            </a:extLst>
          </xdr:cNvPr>
          <xdr:cNvSpPr txBox="1"/>
        </xdr:nvSpPr>
        <xdr:spPr>
          <a:xfrm>
            <a:off x="7667625" y="5602605"/>
            <a:ext cx="2133600" cy="763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endPara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Eloida Núñez</a:t>
            </a:r>
          </a:p>
          <a:p>
            <a:pPr marL="0" indent="0" algn="ctr"/>
            <a:endParaRPr lang="es-ES" sz="5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Enc. División Financiera</a:t>
            </a: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72BF7457-A82E-888C-C9F8-86C07A3028D6}"/>
              </a:ext>
            </a:extLst>
          </xdr:cNvPr>
          <xdr:cNvCxnSpPr/>
        </xdr:nvCxnSpPr>
        <xdr:spPr>
          <a:xfrm>
            <a:off x="7679055" y="6014085"/>
            <a:ext cx="21240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97F176B2-F550-3DAC-36EA-E920FC0754CB}"/>
              </a:ext>
            </a:extLst>
          </xdr:cNvPr>
          <xdr:cNvSpPr txBox="1"/>
        </xdr:nvSpPr>
        <xdr:spPr>
          <a:xfrm>
            <a:off x="939165" y="5758816"/>
            <a:ext cx="2712720" cy="5600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 b="1">
                <a:latin typeface="Arial Nova Cond Light" panose="020B0306020202020204" pitchFamily="34" charset="0"/>
              </a:rPr>
              <a:t>Pedro Antonio Gilbert Noboa</a:t>
            </a:r>
          </a:p>
          <a:p>
            <a:pPr algn="ctr"/>
            <a:endParaRPr lang="es-ES" sz="500" b="1">
              <a:latin typeface="Arial Nova Cond Light" panose="020B0306020202020204" pitchFamily="34" charset="0"/>
            </a:endParaRPr>
          </a:p>
          <a:p>
            <a:pPr algn="ctr"/>
            <a:r>
              <a:rPr lang="es-ES" sz="1100" b="1"/>
              <a:t>  </a:t>
            </a:r>
            <a:r>
              <a:rPr lang="es-ES" sz="1100" b="1">
                <a:latin typeface="Arial Nova Cond Light" panose="020B0306020202020204" pitchFamily="34" charset="0"/>
                <a:cs typeface="Times New Roman" panose="02020603050405020304" pitchFamily="18" charset="0"/>
              </a:rPr>
              <a:t>Director</a:t>
            </a:r>
            <a:r>
              <a:rPr lang="es-ES" sz="1100" b="1">
                <a:latin typeface="Arial Nova Cond Light" panose="020B0306020202020204" pitchFamily="34" charset="0"/>
              </a:rPr>
              <a:t> Administrativo</a:t>
            </a:r>
            <a:r>
              <a:rPr lang="es-ES" sz="1100" b="1" baseline="0">
                <a:latin typeface="Arial Nova Cond Light" panose="020B0306020202020204" pitchFamily="34" charset="0"/>
              </a:rPr>
              <a:t> Financiero </a:t>
            </a:r>
            <a:endParaRPr lang="es-ES" sz="1100" b="1">
              <a:latin typeface="Arial Nova Cond Light" panose="020B0306020202020204" pitchFamily="34" charset="0"/>
            </a:endParaRPr>
          </a:p>
        </xdr:txBody>
      </xdr: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6FA2D373-DCAE-398F-40B1-69628860C4A8}"/>
              </a:ext>
            </a:extLst>
          </xdr:cNvPr>
          <xdr:cNvCxnSpPr/>
        </xdr:nvCxnSpPr>
        <xdr:spPr>
          <a:xfrm>
            <a:off x="1224915" y="5996941"/>
            <a:ext cx="21717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23EB4-88C6-497E-80A5-7F1A246E7C3C}">
  <dimension ref="B1:I27"/>
  <sheetViews>
    <sheetView tabSelected="1" topLeftCell="A18" zoomScaleNormal="100" workbookViewId="0">
      <selection activeCell="H8" sqref="H8"/>
    </sheetView>
  </sheetViews>
  <sheetFormatPr baseColWidth="10" defaultColWidth="29" defaultRowHeight="12.75" x14ac:dyDescent="0.25"/>
  <cols>
    <col min="1" max="1" width="10.5703125" style="1" customWidth="1"/>
    <col min="2" max="2" width="17.5703125" style="1" customWidth="1"/>
    <col min="3" max="3" width="24.5703125" style="1" customWidth="1"/>
    <col min="4" max="4" width="36.140625" style="2" customWidth="1"/>
    <col min="5" max="5" width="37.5703125" style="1" customWidth="1"/>
    <col min="6" max="6" width="15.140625" style="3" bestFit="1" customWidth="1"/>
    <col min="7" max="7" width="11" style="1" customWidth="1"/>
    <col min="8" max="8" width="12" style="4" customWidth="1"/>
    <col min="9" max="9" width="13.85546875" style="5" bestFit="1" customWidth="1"/>
    <col min="10" max="16384" width="29" style="1"/>
  </cols>
  <sheetData>
    <row r="1" spans="2:9" ht="62.25" customHeight="1" x14ac:dyDescent="0.25"/>
    <row r="2" spans="2:9" s="7" customFormat="1" ht="15.75" x14ac:dyDescent="0.25">
      <c r="B2" s="6" t="s">
        <v>0</v>
      </c>
      <c r="D2" s="8"/>
      <c r="F2" s="9"/>
      <c r="H2" s="4"/>
      <c r="I2" s="5"/>
    </row>
    <row r="3" spans="2:9" s="7" customFormat="1" ht="15.75" x14ac:dyDescent="0.25">
      <c r="B3" s="6" t="s">
        <v>1</v>
      </c>
      <c r="D3" s="8"/>
      <c r="F3" s="9"/>
      <c r="H3" s="4"/>
      <c r="I3" s="5"/>
    </row>
    <row r="4" spans="2:9" s="7" customFormat="1" x14ac:dyDescent="0.25">
      <c r="D4" s="8"/>
      <c r="F4" s="9"/>
      <c r="H4" s="4"/>
      <c r="I4" s="5"/>
    </row>
    <row r="5" spans="2:9" s="7" customFormat="1" ht="12.75" customHeight="1" x14ac:dyDescent="0.25">
      <c r="B5" s="10" t="s">
        <v>2</v>
      </c>
      <c r="C5" s="11"/>
      <c r="D5" s="11"/>
      <c r="E5" s="11"/>
      <c r="F5" s="12"/>
      <c r="G5" s="13"/>
      <c r="H5" s="4"/>
      <c r="I5" s="5"/>
    </row>
    <row r="6" spans="2:9" s="19" customFormat="1" ht="15" x14ac:dyDescent="0.25">
      <c r="B6" s="14" t="s">
        <v>3</v>
      </c>
      <c r="C6" s="14" t="s">
        <v>4</v>
      </c>
      <c r="D6" s="15" t="s">
        <v>5</v>
      </c>
      <c r="E6" s="15" t="s">
        <v>6</v>
      </c>
      <c r="F6" s="16" t="s">
        <v>7</v>
      </c>
      <c r="G6"/>
      <c r="H6" s="17"/>
      <c r="I6" s="18"/>
    </row>
    <row r="7" spans="2:9" ht="15" x14ac:dyDescent="0.25">
      <c r="B7" s="20">
        <v>44972</v>
      </c>
      <c r="C7" s="21" t="s">
        <v>8</v>
      </c>
      <c r="D7" s="22" t="s">
        <v>9</v>
      </c>
      <c r="E7" s="22" t="s">
        <v>10</v>
      </c>
      <c r="F7" s="23">
        <f>40000-780-2915-19655-2075-10945</f>
        <v>3630</v>
      </c>
      <c r="G7"/>
      <c r="H7" s="24"/>
    </row>
    <row r="8" spans="2:9" ht="15" x14ac:dyDescent="0.25">
      <c r="B8" s="20">
        <v>45118</v>
      </c>
      <c r="C8" s="21" t="s">
        <v>11</v>
      </c>
      <c r="D8" s="22" t="s">
        <v>12</v>
      </c>
      <c r="E8" s="22" t="s">
        <v>13</v>
      </c>
      <c r="F8" s="23">
        <v>11758.7</v>
      </c>
      <c r="G8"/>
      <c r="H8" s="24"/>
    </row>
    <row r="9" spans="2:9" ht="15" x14ac:dyDescent="0.25">
      <c r="B9" s="20">
        <v>45153</v>
      </c>
      <c r="C9" s="21" t="s">
        <v>14</v>
      </c>
      <c r="D9" s="25" t="s">
        <v>15</v>
      </c>
      <c r="E9" s="22" t="s">
        <v>16</v>
      </c>
      <c r="F9" s="23">
        <v>1020</v>
      </c>
      <c r="G9"/>
      <c r="H9" s="24"/>
    </row>
    <row r="10" spans="2:9" ht="15" x14ac:dyDescent="0.25">
      <c r="B10" s="20">
        <v>45162</v>
      </c>
      <c r="C10" s="21" t="s">
        <v>17</v>
      </c>
      <c r="D10" s="25" t="s">
        <v>15</v>
      </c>
      <c r="E10" s="22" t="s">
        <v>16</v>
      </c>
      <c r="F10" s="23">
        <v>840</v>
      </c>
      <c r="G10"/>
      <c r="H10" s="24"/>
    </row>
    <row r="11" spans="2:9" ht="15" x14ac:dyDescent="0.25">
      <c r="B11" s="20">
        <v>45167</v>
      </c>
      <c r="C11" s="21" t="s">
        <v>18</v>
      </c>
      <c r="D11" s="25" t="s">
        <v>15</v>
      </c>
      <c r="E11" s="22" t="s">
        <v>16</v>
      </c>
      <c r="F11" s="23">
        <v>540</v>
      </c>
      <c r="G11"/>
      <c r="H11" s="24"/>
    </row>
    <row r="12" spans="2:9" ht="15" x14ac:dyDescent="0.25">
      <c r="B12" s="20">
        <v>45169</v>
      </c>
      <c r="C12" s="21" t="s">
        <v>19</v>
      </c>
      <c r="D12" s="25" t="s">
        <v>20</v>
      </c>
      <c r="E12" s="22" t="s">
        <v>21</v>
      </c>
      <c r="F12" s="23">
        <v>254415.45</v>
      </c>
      <c r="G12"/>
      <c r="H12" s="24"/>
    </row>
    <row r="13" spans="2:9" ht="15" x14ac:dyDescent="0.25">
      <c r="B13" s="20">
        <v>45169</v>
      </c>
      <c r="C13" s="21" t="s">
        <v>22</v>
      </c>
      <c r="D13" s="25" t="s">
        <v>20</v>
      </c>
      <c r="E13" s="22" t="s">
        <v>23</v>
      </c>
      <c r="F13" s="23">
        <v>54162</v>
      </c>
      <c r="G13"/>
      <c r="H13" s="24"/>
    </row>
    <row r="14" spans="2:9" customFormat="1" ht="15" x14ac:dyDescent="0.25">
      <c r="B14" s="26"/>
      <c r="C14" s="27"/>
      <c r="D14" s="28"/>
      <c r="E14" s="29" t="s">
        <v>24</v>
      </c>
      <c r="F14" s="30">
        <f>SUM(F7:F13)</f>
        <v>326366.15000000002</v>
      </c>
      <c r="H14" s="31"/>
      <c r="I14" s="31"/>
    </row>
    <row r="15" spans="2:9" customFormat="1" ht="15" x14ac:dyDescent="0.25">
      <c r="B15" s="32" t="s">
        <v>25</v>
      </c>
      <c r="C15" s="32"/>
      <c r="D15" s="32"/>
      <c r="E15" s="32"/>
      <c r="F15" s="32"/>
      <c r="H15" s="31"/>
      <c r="I15" s="31"/>
    </row>
    <row r="16" spans="2:9" customFormat="1" ht="15" x14ac:dyDescent="0.25">
      <c r="B16" s="14" t="s">
        <v>3</v>
      </c>
      <c r="C16" s="14" t="s">
        <v>4</v>
      </c>
      <c r="D16" s="14" t="s">
        <v>5</v>
      </c>
      <c r="E16" s="14" t="s">
        <v>6</v>
      </c>
      <c r="F16" s="16" t="s">
        <v>7</v>
      </c>
    </row>
    <row r="17" spans="2:9" ht="41.25" customHeight="1" x14ac:dyDescent="0.25">
      <c r="B17" s="33">
        <v>45138</v>
      </c>
      <c r="C17" s="34" t="s">
        <v>26</v>
      </c>
      <c r="D17" s="25" t="s">
        <v>27</v>
      </c>
      <c r="E17" s="25" t="s">
        <v>28</v>
      </c>
      <c r="F17" s="35">
        <f>125000-48187.58+25000</f>
        <v>101812.42</v>
      </c>
      <c r="G17"/>
      <c r="H17"/>
      <c r="I17"/>
    </row>
    <row r="18" spans="2:9" ht="52.5" customHeight="1" x14ac:dyDescent="0.25">
      <c r="B18" s="33">
        <v>44834</v>
      </c>
      <c r="C18" s="34" t="s">
        <v>29</v>
      </c>
      <c r="D18" s="25" t="s">
        <v>30</v>
      </c>
      <c r="E18" s="25" t="s">
        <v>31</v>
      </c>
      <c r="F18" s="35">
        <v>135000</v>
      </c>
      <c r="G18" s="36"/>
      <c r="H18"/>
      <c r="I18"/>
    </row>
    <row r="19" spans="2:9" customFormat="1" ht="15" x14ac:dyDescent="0.25">
      <c r="B19" s="37" t="s">
        <v>32</v>
      </c>
      <c r="C19" s="38"/>
      <c r="D19" s="38"/>
      <c r="E19" s="39"/>
      <c r="F19" s="40">
        <f>SUM(F17:F18)</f>
        <v>236812.41999999998</v>
      </c>
      <c r="G19" s="41"/>
    </row>
    <row r="20" spans="2:9" customFormat="1" ht="15" customHeight="1" x14ac:dyDescent="0.25">
      <c r="B20" s="37" t="s">
        <v>33</v>
      </c>
      <c r="C20" s="38"/>
      <c r="D20" s="38"/>
      <c r="E20" s="39"/>
      <c r="F20" s="42">
        <v>56.779899999999998</v>
      </c>
      <c r="G20" s="43"/>
    </row>
    <row r="21" spans="2:9" x14ac:dyDescent="0.25">
      <c r="B21" s="37" t="s">
        <v>34</v>
      </c>
      <c r="C21" s="38"/>
      <c r="D21" s="38"/>
      <c r="E21" s="39"/>
      <c r="F21" s="40">
        <f>+F19*F20</f>
        <v>13446185.526357999</v>
      </c>
      <c r="G21" s="41"/>
      <c r="H21" s="24"/>
    </row>
    <row r="22" spans="2:9" ht="13.5" thickBot="1" x14ac:dyDescent="0.3">
      <c r="H22" s="24"/>
    </row>
    <row r="23" spans="2:9" ht="13.5" thickBot="1" x14ac:dyDescent="0.3">
      <c r="B23" s="44" t="s">
        <v>35</v>
      </c>
      <c r="C23" s="45"/>
      <c r="D23" s="45"/>
      <c r="E23" s="45"/>
      <c r="F23" s="46">
        <f>+F14+F21</f>
        <v>13772551.676357999</v>
      </c>
      <c r="G23" s="47"/>
      <c r="H23" s="24"/>
    </row>
    <row r="24" spans="2:9" x14ac:dyDescent="0.25">
      <c r="B24" s="48"/>
      <c r="C24" s="48"/>
      <c r="D24" s="48"/>
      <c r="E24" s="48"/>
      <c r="F24" s="49"/>
      <c r="G24" s="47"/>
      <c r="H24" s="24"/>
    </row>
    <row r="25" spans="2:9" customFormat="1" ht="15" x14ac:dyDescent="0.25">
      <c r="D25" s="2"/>
      <c r="E25" s="1"/>
      <c r="F25" s="3"/>
      <c r="G25" s="50"/>
      <c r="H25" s="31"/>
      <c r="I25" s="31"/>
    </row>
    <row r="26" spans="2:9" s="4" customFormat="1" x14ac:dyDescent="0.25">
      <c r="B26" s="51"/>
      <c r="C26" s="2"/>
      <c r="G26" s="50"/>
      <c r="I26" s="5"/>
    </row>
    <row r="27" spans="2:9" s="4" customFormat="1" x14ac:dyDescent="0.25">
      <c r="B27" s="51"/>
      <c r="C27" s="2"/>
      <c r="G27" s="50"/>
      <c r="I27" s="5"/>
    </row>
  </sheetData>
  <autoFilter ref="B6:F14" xr:uid="{55C48168-1519-46C9-BF37-43E8890011F1}">
    <sortState xmlns:xlrd2="http://schemas.microsoft.com/office/spreadsheetml/2017/richdata2" ref="B7:F14">
      <sortCondition ref="B6:B14"/>
    </sortState>
  </autoFilter>
  <mergeCells count="6">
    <mergeCell ref="B5:F5"/>
    <mergeCell ref="B15:F15"/>
    <mergeCell ref="B19:E19"/>
    <mergeCell ref="B20:E20"/>
    <mergeCell ref="B21:E21"/>
    <mergeCell ref="B23:E23"/>
  </mergeCells>
  <printOptions horizontalCentered="1"/>
  <pageMargins left="0.70866141732283472" right="0.70866141732283472" top="0.43307086614173229" bottom="0.74803149606299213" header="0.31496062992125984" footer="0.31496062992125984"/>
  <pageSetup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31 Agost.2023 </vt:lpstr>
      <vt:lpstr>'CXP 31 Agost.2023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Sanchez</dc:creator>
  <cp:lastModifiedBy>Katherine Sanchez</cp:lastModifiedBy>
  <dcterms:created xsi:type="dcterms:W3CDTF">2023-09-08T19:10:02Z</dcterms:created>
  <dcterms:modified xsi:type="dcterms:W3CDTF">2023-09-08T19:10:49Z</dcterms:modified>
</cp:coreProperties>
</file>