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Cuentas por Pagar/Cuentas por pagar-2023/"/>
    </mc:Choice>
  </mc:AlternateContent>
  <xr:revisionPtr revIDLastSave="0" documentId="8_{2859A934-1E1B-4512-B7E1-ECCFC0C476EF}" xr6:coauthVersionLast="47" xr6:coauthVersionMax="47" xr10:uidLastSave="{00000000-0000-0000-0000-000000000000}"/>
  <bookViews>
    <workbookView xWindow="-120" yWindow="-120" windowWidth="20730" windowHeight="11160" xr2:uid="{DFEFF498-C2CC-4551-ACEF-8914F4E26E4D}"/>
  </bookViews>
  <sheets>
    <sheet name="CXP 30 Nov. 2023" sheetId="1" r:id="rId1"/>
  </sheets>
  <externalReferences>
    <externalReference r:id="rId2"/>
  </externalReferences>
  <definedNames>
    <definedName name="_xlnm._FilterDatabase" localSheetId="0" hidden="1">'CXP 30 Nov. 2023'!$B$6:$F$37</definedName>
    <definedName name="_xlnm.Print_Area" localSheetId="0">'CXP 30 Nov. 2023'!$B$1:$F$60</definedName>
    <definedName name="_xlnm.Print_Titles" localSheetId="0">'CXP 30 Nov. 2023'!$1:$4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1" i="1"/>
  <c r="H42" i="1"/>
  <c r="I42" i="1"/>
  <c r="I44" i="1" s="1"/>
  <c r="F43" i="1"/>
  <c r="H43" i="1"/>
  <c r="I43" i="1"/>
  <c r="H44" i="1"/>
  <c r="F45" i="1"/>
  <c r="F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42" authorId="0" shapeId="0" xr:uid="{6CB412D7-C3C3-4995-9420-BE17DFF69C53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<sst xmlns="http://schemas.openxmlformats.org/spreadsheetml/2006/main" count="135" uniqueCount="71">
  <si>
    <t>Total Cuentas Por Pagar RD$</t>
  </si>
  <si>
    <t>Total RD$</t>
  </si>
  <si>
    <t>Tasa de Cambio</t>
  </si>
  <si>
    <t>Total USD</t>
  </si>
  <si>
    <t>Membresía 2007-2023  US$ 5,000 primer año y US$10,000 anual.</t>
  </si>
  <si>
    <t>Centro para los servicios de información y asesoramiento sobre la comercialización de los productos pesqueros de América Latina y el Caribe (INFOPESCA)</t>
  </si>
  <si>
    <t>2007-2021</t>
  </si>
  <si>
    <t>Dif. Cambiaria</t>
  </si>
  <si>
    <t>Cambio</t>
  </si>
  <si>
    <t>Membresía  US$25,000.00 anual</t>
  </si>
  <si>
    <t xml:space="preserve">Organización del Sector Pesquero y Acuícola del Istmo Centroamericano
(OSPESCA) </t>
  </si>
  <si>
    <t>2018-2023</t>
  </si>
  <si>
    <t>Total</t>
  </si>
  <si>
    <t>Detalle</t>
  </si>
  <si>
    <t xml:space="preserve">Suplidor </t>
  </si>
  <si>
    <t>No. Doc.</t>
  </si>
  <si>
    <t>Fecha</t>
  </si>
  <si>
    <t>Cuentas por Pagar en USD</t>
  </si>
  <si>
    <t>Subtotal</t>
  </si>
  <si>
    <t>Montaje de Stand</t>
  </si>
  <si>
    <t>Trim Investment, SRL</t>
  </si>
  <si>
    <t>B1500000245</t>
  </si>
  <si>
    <t>Adquisición de neumáticos</t>
  </si>
  <si>
    <t>TH&amp;MC Service Group, SRL</t>
  </si>
  <si>
    <t>B1500000003</t>
  </si>
  <si>
    <t>Alquiler local</t>
  </si>
  <si>
    <t>Multimedios Premium VV, SRL</t>
  </si>
  <si>
    <t>B1500000177</t>
  </si>
  <si>
    <t>B1500000176</t>
  </si>
  <si>
    <t>B1500000175</t>
  </si>
  <si>
    <t>B1500000169</t>
  </si>
  <si>
    <t>Servicio de catering</t>
  </si>
  <si>
    <t>Míster Sándwich Comidas y Más, SRL</t>
  </si>
  <si>
    <t>B1500001892</t>
  </si>
  <si>
    <t>23/11/2023</t>
  </si>
  <si>
    <t>B1500001891</t>
  </si>
  <si>
    <t>B1500001890</t>
  </si>
  <si>
    <t>B1500001889</t>
  </si>
  <si>
    <t>B1500001888</t>
  </si>
  <si>
    <t>B1500001887</t>
  </si>
  <si>
    <t>B1500001886</t>
  </si>
  <si>
    <t>B1500001885</t>
  </si>
  <si>
    <t>B1500001884</t>
  </si>
  <si>
    <t>B1500001882</t>
  </si>
  <si>
    <t>B1500001881</t>
  </si>
  <si>
    <t>B1500001880</t>
  </si>
  <si>
    <t>B1500001879</t>
  </si>
  <si>
    <t>B1500001878</t>
  </si>
  <si>
    <t>B1500001877</t>
  </si>
  <si>
    <t>Suministro de limpieza</t>
  </si>
  <si>
    <t>GTG Industrial, SRL</t>
  </si>
  <si>
    <t>B1500003782</t>
  </si>
  <si>
    <t>Telefonía e internet</t>
  </si>
  <si>
    <t>Compañía Dominicana de Teléfonos, SA</t>
  </si>
  <si>
    <t>E450000027340</t>
  </si>
  <si>
    <t>E450000027131</t>
  </si>
  <si>
    <t>Servicios jurídicos</t>
  </si>
  <si>
    <t>Aquiles De León Valdez</t>
  </si>
  <si>
    <t>B1500000052</t>
  </si>
  <si>
    <t>Antonia Curi Feliz</t>
  </si>
  <si>
    <t>B1500000058</t>
  </si>
  <si>
    <t>Rellenado de botellones de agua</t>
  </si>
  <si>
    <t>Agua Planeta Azul, SA</t>
  </si>
  <si>
    <t>B1500166056</t>
  </si>
  <si>
    <t>B1500166051</t>
  </si>
  <si>
    <t>B1500166047</t>
  </si>
  <si>
    <t>B1500165439</t>
  </si>
  <si>
    <t>B1500165437</t>
  </si>
  <si>
    <t>Cuentas por Pagar en RD$</t>
  </si>
  <si>
    <t>Al 30 de noviembre 2023</t>
  </si>
  <si>
    <t>Relación de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</si>
</sst>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_);_(* \(#,##0.0000\);_(* &quot;-&quot;??_);_(@_)"/>
    <numFmt numFmtId="165" formatCode="[$-C0A]d\-mmm\-yy;@"/>
    <numFmt numFmtId="166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  <font>
      <sz val="8"/>
      <color theme="1"/>
      <name val="Arial Nova Cond Light"/>
      <family val="2"/>
    </font>
    <font>
      <sz val="8"/>
      <color theme="1"/>
      <name val="Calibri"/>
      <family val="2"/>
      <scheme val="minor"/>
    </font>
    <font>
      <b/>
      <sz val="10"/>
      <color theme="1"/>
      <name val="Arial Nova Cond Light"/>
      <family val="2"/>
    </font>
    <font>
      <sz val="11"/>
      <color theme="1"/>
      <name val="Arial Nova Cond Light"/>
      <family val="2"/>
    </font>
    <font>
      <sz val="10"/>
      <color rgb="FF000000"/>
      <name val="Arial Nova Cond Light"/>
      <family val="2"/>
    </font>
    <font>
      <b/>
      <sz val="12"/>
      <color theme="1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3" fontId="2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14" fontId="2" fillId="0" borderId="0" xfId="0" applyNumberFormat="1" applyFont="1" applyAlignment="1">
      <alignment horizontal="left" vertical="center" wrapText="1" indent="1"/>
    </xf>
    <xf numFmtId="0" fontId="4" fillId="0" borderId="0" xfId="0" applyFont="1"/>
    <xf numFmtId="43" fontId="5" fillId="0" borderId="0" xfId="1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 indent="1"/>
    </xf>
    <xf numFmtId="43" fontId="3" fillId="0" borderId="0" xfId="0" applyNumberFormat="1" applyFont="1" applyAlignment="1">
      <alignment horizontal="left" vertical="center" wrapText="1"/>
    </xf>
    <xf numFmtId="43" fontId="5" fillId="0" borderId="1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43" fontId="5" fillId="0" borderId="4" xfId="1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right" vertical="center" wrapText="1" indent="1"/>
    </xf>
    <xf numFmtId="0" fontId="5" fillId="0" borderId="6" xfId="0" applyFont="1" applyBorder="1" applyAlignment="1">
      <alignment horizontal="right" vertical="center" wrapText="1" indent="1"/>
    </xf>
    <xf numFmtId="0" fontId="5" fillId="0" borderId="7" xfId="0" applyFont="1" applyBorder="1" applyAlignment="1">
      <alignment horizontal="right" vertical="center" wrapText="1" indent="1"/>
    </xf>
    <xf numFmtId="43" fontId="3" fillId="0" borderId="5" xfId="1" applyFont="1" applyBorder="1" applyAlignment="1">
      <alignment horizontal="left" vertical="center"/>
    </xf>
    <xf numFmtId="43" fontId="3" fillId="0" borderId="7" xfId="0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left" vertical="center" wrapText="1" indent="1"/>
    </xf>
    <xf numFmtId="43" fontId="3" fillId="0" borderId="8" xfId="1" applyFont="1" applyBorder="1" applyAlignment="1">
      <alignment horizontal="left" vertical="center"/>
    </xf>
    <xf numFmtId="43" fontId="3" fillId="0" borderId="9" xfId="0" applyNumberFormat="1" applyFont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43" fontId="5" fillId="0" borderId="4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left" vertical="center" wrapText="1" indent="1"/>
    </xf>
    <xf numFmtId="165" fontId="5" fillId="2" borderId="6" xfId="0" applyNumberFormat="1" applyFont="1" applyFill="1" applyBorder="1" applyAlignment="1">
      <alignment horizontal="left" vertical="center" wrapText="1" indent="1"/>
    </xf>
    <xf numFmtId="165" fontId="5" fillId="2" borderId="7" xfId="0" applyNumberFormat="1" applyFont="1" applyFill="1" applyBorder="1" applyAlignment="1">
      <alignment horizontal="left" vertical="center" wrapText="1" indent="1"/>
    </xf>
    <xf numFmtId="43" fontId="5" fillId="0" borderId="4" xfId="1" applyFont="1" applyFill="1" applyBorder="1" applyAlignment="1">
      <alignment horizontal="left" vertical="center" wrapText="1" indent="2"/>
    </xf>
    <xf numFmtId="0" fontId="5" fillId="0" borderId="10" xfId="0" applyFont="1" applyBorder="1" applyAlignment="1">
      <alignment horizontal="right" vertical="center" wrapText="1" indent="2"/>
    </xf>
    <xf numFmtId="0" fontId="0" fillId="0" borderId="11" xfId="0" applyBorder="1"/>
    <xf numFmtId="0" fontId="0" fillId="0" borderId="6" xfId="0" applyBorder="1"/>
    <xf numFmtId="0" fontId="0" fillId="0" borderId="7" xfId="0" applyBorder="1"/>
    <xf numFmtId="4" fontId="6" fillId="0" borderId="4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2"/>
    </xf>
    <xf numFmtId="166" fontId="6" fillId="0" borderId="4" xfId="0" applyNumberFormat="1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6" fillId="0" borderId="4" xfId="0" applyNumberFormat="1" applyFont="1" applyBorder="1" applyAlignment="1">
      <alignment horizontal="left" vertical="center" indent="1"/>
    </xf>
    <xf numFmtId="0" fontId="7" fillId="0" borderId="4" xfId="0" applyFont="1" applyBorder="1" applyAlignment="1">
      <alignment horizontal="left" indent="1"/>
    </xf>
    <xf numFmtId="43" fontId="5" fillId="0" borderId="12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51</xdr:row>
      <xdr:rowOff>0</xdr:rowOff>
    </xdr:from>
    <xdr:to>
      <xdr:col>4</xdr:col>
      <xdr:colOff>742950</xdr:colOff>
      <xdr:row>54</xdr:row>
      <xdr:rowOff>135254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AE4DEE3-9719-4F36-82EA-0989C7176782}"/>
            </a:ext>
          </a:extLst>
        </xdr:cNvPr>
        <xdr:cNvSpPr txBox="1"/>
      </xdr:nvSpPr>
      <xdr:spPr>
        <a:xfrm>
          <a:off x="6781800" y="9715500"/>
          <a:ext cx="1695450" cy="706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0</xdr:colOff>
      <xdr:row>0</xdr:row>
      <xdr:rowOff>0</xdr:rowOff>
    </xdr:from>
    <xdr:ext cx="2718109" cy="790385"/>
    <xdr:pic>
      <xdr:nvPicPr>
        <xdr:cNvPr id="3" name="Imagen 2">
          <a:extLst>
            <a:ext uri="{FF2B5EF4-FFF2-40B4-BE49-F238E27FC236}">
              <a16:creationId xmlns:a16="http://schemas.microsoft.com/office/drawing/2014/main" id="{B250E43B-EBCA-4627-A0C5-7903C6233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0"/>
          <a:ext cx="2718109" cy="790385"/>
        </a:xfrm>
        <a:prstGeom prst="rect">
          <a:avLst/>
        </a:prstGeom>
      </xdr:spPr>
    </xdr:pic>
    <xdr:clientData/>
  </xdr:oneCellAnchor>
  <xdr:twoCellAnchor>
    <xdr:from>
      <xdr:col>0</xdr:col>
      <xdr:colOff>701040</xdr:colOff>
      <xdr:row>52</xdr:row>
      <xdr:rowOff>97155</xdr:rowOff>
    </xdr:from>
    <xdr:to>
      <xdr:col>5</xdr:col>
      <xdr:colOff>866869</xdr:colOff>
      <xdr:row>59</xdr:row>
      <xdr:rowOff>146684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9BF41006-E4B2-4698-ABA0-61B7F186CD71}"/>
            </a:ext>
          </a:extLst>
        </xdr:cNvPr>
        <xdr:cNvGrpSpPr/>
      </xdr:nvGrpSpPr>
      <xdr:grpSpPr>
        <a:xfrm>
          <a:off x="701040" y="11393805"/>
          <a:ext cx="7719154" cy="1383029"/>
          <a:chOff x="939165" y="5602605"/>
          <a:chExt cx="8862060" cy="1183004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598ED00E-03A5-A39C-AD9B-53568FBA8E9B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D00CAEC3-DC8C-4602-81E4-617DE7C7D08F}"/>
              </a:ext>
            </a:extLst>
          </xdr:cNvPr>
          <xdr:cNvCxnSpPr/>
        </xdr:nvCxnSpPr>
        <xdr:spPr>
          <a:xfrm>
            <a:off x="4589145" y="63523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8D490EE0-BC4E-4121-90C0-52DB21A80186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A7E11230-9D69-9069-1443-54CCC6BB0E40}"/>
              </a:ext>
            </a:extLst>
          </xdr:cNvPr>
          <xdr:cNvCxnSpPr/>
        </xdr:nvCxnSpPr>
        <xdr:spPr>
          <a:xfrm>
            <a:off x="7659014" y="5973348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F799B9A0-9F88-BD5D-2EAA-B45A150EDE1C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6A21A5D8-8B74-0F54-267C-3CF975E8477E}"/>
              </a:ext>
            </a:extLst>
          </xdr:cNvPr>
          <xdr:cNvCxnSpPr/>
        </xdr:nvCxnSpPr>
        <xdr:spPr>
          <a:xfrm>
            <a:off x="1224915" y="5972499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dopescado-my.sharepoint.com/personal/admin_codopescado_onmicrosoft_com/Documents/Secci&#243;n%20de%20Contabilidad/Contabilidad/Cuentas%20por%20Pagar/Cuentas%20por%20pagar-2023/00-Cuentas%20por%20pagar%202023.xlsx" TargetMode="External"/><Relationship Id="rId1" Type="http://schemas.openxmlformats.org/officeDocument/2006/relationships/externalLinkPath" Target="00-Cuentas%20por%20pag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XP 31ene.2023"/>
      <sheetName val="CXP 28 feb.2023"/>
      <sheetName val="CXP 31 mar.2023"/>
      <sheetName val="CXP 30 abr.2023 v.02 "/>
      <sheetName val="CXP 31 may.2023 "/>
      <sheetName val="CXP 30 jun.2023"/>
      <sheetName val="CXP 30 jun.2023 V02"/>
      <sheetName val="CXP 31 jul.2023"/>
      <sheetName val="CXP 31 Agost.2023 "/>
      <sheetName val="CXP 30 Sept.2023 "/>
      <sheetName val="CXP 31 Oct. 2023"/>
      <sheetName val="CXP 30 Nov. 2023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H20">
            <v>5791263.5307140006</v>
          </cell>
        </row>
        <row r="21">
          <cell r="H21">
            <v>7679029.5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7E8B-5DB4-4968-955A-9517231AA45E}">
  <dimension ref="B1:I51"/>
  <sheetViews>
    <sheetView tabSelected="1" topLeftCell="A22" zoomScaleNormal="100" workbookViewId="0">
      <selection activeCell="E26" sqref="E26"/>
    </sheetView>
  </sheetViews>
  <sheetFormatPr baseColWidth="10" defaultColWidth="29" defaultRowHeight="15" x14ac:dyDescent="0.25"/>
  <cols>
    <col min="1" max="1" width="10.5703125" style="1" customWidth="1"/>
    <col min="2" max="3" width="18" style="1" customWidth="1"/>
    <col min="4" max="4" width="33.85546875" style="5" customWidth="1"/>
    <col min="5" max="5" width="32.85546875" style="1" customWidth="1"/>
    <col min="6" max="6" width="18" style="4" customWidth="1"/>
    <col min="7" max="7" width="15.42578125" bestFit="1" customWidth="1"/>
    <col min="8" max="8" width="12" style="3" customWidth="1"/>
    <col min="9" max="9" width="13.85546875" style="2" bestFit="1" customWidth="1"/>
    <col min="10" max="16384" width="29" style="1"/>
  </cols>
  <sheetData>
    <row r="1" spans="2:9" ht="62.25" customHeight="1" x14ac:dyDescent="0.25"/>
    <row r="2" spans="2:9" s="50" customFormat="1" ht="15.75" x14ac:dyDescent="0.25">
      <c r="B2" s="53" t="s">
        <v>70</v>
      </c>
      <c r="D2" s="52"/>
      <c r="F2" s="51"/>
      <c r="G2"/>
      <c r="H2" s="3"/>
      <c r="I2" s="2"/>
    </row>
    <row r="3" spans="2:9" s="50" customFormat="1" ht="15.75" x14ac:dyDescent="0.25">
      <c r="B3" s="53" t="s">
        <v>69</v>
      </c>
      <c r="D3" s="52"/>
      <c r="F3" s="51"/>
      <c r="G3"/>
      <c r="H3" s="3"/>
      <c r="I3" s="2"/>
    </row>
    <row r="4" spans="2:9" s="50" customFormat="1" x14ac:dyDescent="0.25">
      <c r="D4" s="52"/>
      <c r="F4" s="51"/>
      <c r="G4"/>
      <c r="H4" s="3"/>
      <c r="I4" s="2"/>
    </row>
    <row r="5" spans="2:9" s="50" customFormat="1" ht="12.75" customHeight="1" x14ac:dyDescent="0.25">
      <c r="B5" s="32" t="s">
        <v>68</v>
      </c>
      <c r="C5" s="31"/>
      <c r="D5" s="31"/>
      <c r="E5" s="31"/>
      <c r="F5" s="30"/>
      <c r="G5"/>
      <c r="H5" s="3"/>
      <c r="I5" s="2"/>
    </row>
    <row r="6" spans="2:9" s="43" customFormat="1" x14ac:dyDescent="0.25">
      <c r="B6" s="49" t="s">
        <v>16</v>
      </c>
      <c r="C6" s="49" t="s">
        <v>15</v>
      </c>
      <c r="D6" s="49" t="s">
        <v>14</v>
      </c>
      <c r="E6" s="49" t="s">
        <v>13</v>
      </c>
      <c r="F6" s="48" t="s">
        <v>12</v>
      </c>
      <c r="G6"/>
      <c r="H6" s="45"/>
      <c r="I6" s="44"/>
    </row>
    <row r="7" spans="2:9" s="43" customFormat="1" x14ac:dyDescent="0.25">
      <c r="B7" s="42">
        <v>45230</v>
      </c>
      <c r="C7" s="41" t="s">
        <v>67</v>
      </c>
      <c r="D7" s="47" t="s">
        <v>62</v>
      </c>
      <c r="E7" s="39" t="s">
        <v>61</v>
      </c>
      <c r="F7" s="38">
        <v>1440</v>
      </c>
      <c r="G7"/>
      <c r="H7" s="45"/>
      <c r="I7" s="44"/>
    </row>
    <row r="8" spans="2:9" s="43" customFormat="1" x14ac:dyDescent="0.25">
      <c r="B8" s="42">
        <v>45238</v>
      </c>
      <c r="C8" s="41" t="s">
        <v>66</v>
      </c>
      <c r="D8" s="47" t="s">
        <v>62</v>
      </c>
      <c r="E8" s="39" t="s">
        <v>61</v>
      </c>
      <c r="F8" s="38">
        <v>1020</v>
      </c>
      <c r="G8"/>
      <c r="H8" s="45"/>
      <c r="I8" s="44"/>
    </row>
    <row r="9" spans="2:9" s="43" customFormat="1" x14ac:dyDescent="0.25">
      <c r="B9" s="42">
        <v>45246</v>
      </c>
      <c r="C9" s="41" t="s">
        <v>65</v>
      </c>
      <c r="D9" s="47" t="s">
        <v>62</v>
      </c>
      <c r="E9" s="39" t="s">
        <v>61</v>
      </c>
      <c r="F9" s="38">
        <v>1440</v>
      </c>
      <c r="G9"/>
      <c r="H9" s="45"/>
      <c r="I9" s="44"/>
    </row>
    <row r="10" spans="2:9" s="43" customFormat="1" x14ac:dyDescent="0.25">
      <c r="B10" s="42">
        <v>45253</v>
      </c>
      <c r="C10" s="41" t="s">
        <v>64</v>
      </c>
      <c r="D10" s="47" t="s">
        <v>62</v>
      </c>
      <c r="E10" s="39" t="s">
        <v>61</v>
      </c>
      <c r="F10" s="38">
        <v>1020</v>
      </c>
      <c r="G10"/>
      <c r="H10" s="45"/>
      <c r="I10" s="44"/>
    </row>
    <row r="11" spans="2:9" s="43" customFormat="1" x14ac:dyDescent="0.25">
      <c r="B11" s="42">
        <v>45260</v>
      </c>
      <c r="C11" s="41" t="s">
        <v>63</v>
      </c>
      <c r="D11" s="47" t="s">
        <v>62</v>
      </c>
      <c r="E11" s="39" t="s">
        <v>61</v>
      </c>
      <c r="F11" s="38">
        <v>1200</v>
      </c>
      <c r="G11"/>
      <c r="H11" s="45"/>
      <c r="I11" s="44"/>
    </row>
    <row r="12" spans="2:9" s="43" customFormat="1" x14ac:dyDescent="0.25">
      <c r="B12" s="42">
        <v>45253</v>
      </c>
      <c r="C12" s="41" t="s">
        <v>60</v>
      </c>
      <c r="D12" s="40" t="s">
        <v>59</v>
      </c>
      <c r="E12" s="39" t="s">
        <v>25</v>
      </c>
      <c r="F12" s="38">
        <v>155760</v>
      </c>
      <c r="G12"/>
      <c r="H12" s="45"/>
      <c r="I12" s="44"/>
    </row>
    <row r="13" spans="2:9" s="43" customFormat="1" x14ac:dyDescent="0.25">
      <c r="B13" s="42">
        <v>45258</v>
      </c>
      <c r="C13" s="41" t="s">
        <v>58</v>
      </c>
      <c r="D13" s="40" t="s">
        <v>57</v>
      </c>
      <c r="E13" s="39" t="s">
        <v>56</v>
      </c>
      <c r="F13" s="38">
        <v>10620</v>
      </c>
      <c r="G13"/>
      <c r="H13" s="45"/>
      <c r="I13" s="44"/>
    </row>
    <row r="14" spans="2:9" s="43" customFormat="1" x14ac:dyDescent="0.25">
      <c r="B14" s="42">
        <v>45257</v>
      </c>
      <c r="C14" s="41" t="s">
        <v>55</v>
      </c>
      <c r="D14" s="40" t="s">
        <v>53</v>
      </c>
      <c r="E14" s="39" t="s">
        <v>52</v>
      </c>
      <c r="F14" s="38">
        <v>97959.66</v>
      </c>
      <c r="G14"/>
      <c r="H14" s="45"/>
      <c r="I14" s="44"/>
    </row>
    <row r="15" spans="2:9" s="43" customFormat="1" x14ac:dyDescent="0.25">
      <c r="B15" s="42">
        <v>45257</v>
      </c>
      <c r="C15" s="41" t="s">
        <v>54</v>
      </c>
      <c r="D15" s="40" t="s">
        <v>53</v>
      </c>
      <c r="E15" s="39" t="s">
        <v>52</v>
      </c>
      <c r="F15" s="38">
        <v>12324</v>
      </c>
      <c r="G15"/>
      <c r="H15" s="45"/>
      <c r="I15" s="44"/>
    </row>
    <row r="16" spans="2:9" s="43" customFormat="1" x14ac:dyDescent="0.25">
      <c r="B16" s="42">
        <v>45259</v>
      </c>
      <c r="C16" s="41" t="s">
        <v>51</v>
      </c>
      <c r="D16" s="40" t="s">
        <v>50</v>
      </c>
      <c r="E16" s="39" t="s">
        <v>49</v>
      </c>
      <c r="F16" s="38">
        <v>179990.24</v>
      </c>
      <c r="G16"/>
      <c r="H16" s="45"/>
      <c r="I16" s="44"/>
    </row>
    <row r="17" spans="2:9" s="43" customFormat="1" x14ac:dyDescent="0.25">
      <c r="B17" s="46" t="s">
        <v>34</v>
      </c>
      <c r="C17" s="41" t="s">
        <v>48</v>
      </c>
      <c r="D17" s="39" t="s">
        <v>32</v>
      </c>
      <c r="E17" s="39" t="s">
        <v>31</v>
      </c>
      <c r="F17" s="38">
        <v>16826.8</v>
      </c>
      <c r="G17"/>
      <c r="H17" s="45"/>
      <c r="I17" s="44"/>
    </row>
    <row r="18" spans="2:9" s="43" customFormat="1" x14ac:dyDescent="0.25">
      <c r="B18" s="46" t="s">
        <v>34</v>
      </c>
      <c r="C18" s="41" t="s">
        <v>47</v>
      </c>
      <c r="D18" s="39" t="s">
        <v>32</v>
      </c>
      <c r="E18" s="39" t="s">
        <v>31</v>
      </c>
      <c r="F18" s="38">
        <v>13965.3</v>
      </c>
      <c r="G18"/>
      <c r="H18" s="45"/>
      <c r="I18" s="44"/>
    </row>
    <row r="19" spans="2:9" s="43" customFormat="1" x14ac:dyDescent="0.25">
      <c r="B19" s="46" t="s">
        <v>34</v>
      </c>
      <c r="C19" s="41" t="s">
        <v>46</v>
      </c>
      <c r="D19" s="39" t="s">
        <v>32</v>
      </c>
      <c r="E19" s="39" t="s">
        <v>31</v>
      </c>
      <c r="F19" s="38">
        <v>60180</v>
      </c>
      <c r="G19"/>
      <c r="H19" s="45"/>
      <c r="I19" s="44"/>
    </row>
    <row r="20" spans="2:9" s="43" customFormat="1" x14ac:dyDescent="0.25">
      <c r="B20" s="46" t="s">
        <v>34</v>
      </c>
      <c r="C20" s="41" t="s">
        <v>45</v>
      </c>
      <c r="D20" s="39" t="s">
        <v>32</v>
      </c>
      <c r="E20" s="39" t="s">
        <v>31</v>
      </c>
      <c r="F20" s="38">
        <v>39476.9</v>
      </c>
      <c r="G20"/>
      <c r="H20" s="45"/>
      <c r="I20" s="44"/>
    </row>
    <row r="21" spans="2:9" s="43" customFormat="1" x14ac:dyDescent="0.25">
      <c r="B21" s="46" t="s">
        <v>34</v>
      </c>
      <c r="C21" s="41" t="s">
        <v>44</v>
      </c>
      <c r="D21" s="39" t="s">
        <v>32</v>
      </c>
      <c r="E21" s="39" t="s">
        <v>31</v>
      </c>
      <c r="F21" s="38">
        <v>67083</v>
      </c>
      <c r="G21"/>
      <c r="H21" s="45"/>
      <c r="I21" s="44"/>
    </row>
    <row r="22" spans="2:9" s="43" customFormat="1" x14ac:dyDescent="0.25">
      <c r="B22" s="46" t="s">
        <v>34</v>
      </c>
      <c r="C22" s="41" t="s">
        <v>43</v>
      </c>
      <c r="D22" s="39" t="s">
        <v>32</v>
      </c>
      <c r="E22" s="39" t="s">
        <v>31</v>
      </c>
      <c r="F22" s="38">
        <v>70918</v>
      </c>
      <c r="G22"/>
      <c r="H22" s="45"/>
      <c r="I22" s="44"/>
    </row>
    <row r="23" spans="2:9" s="43" customFormat="1" x14ac:dyDescent="0.25">
      <c r="B23" s="46" t="s">
        <v>34</v>
      </c>
      <c r="C23" s="41" t="s">
        <v>42</v>
      </c>
      <c r="D23" s="39" t="s">
        <v>32</v>
      </c>
      <c r="E23" s="39" t="s">
        <v>31</v>
      </c>
      <c r="F23" s="38">
        <v>75667.5</v>
      </c>
      <c r="G23"/>
      <c r="H23" s="45"/>
      <c r="I23" s="44"/>
    </row>
    <row r="24" spans="2:9" s="43" customFormat="1" x14ac:dyDescent="0.25">
      <c r="B24" s="46" t="s">
        <v>34</v>
      </c>
      <c r="C24" s="41" t="s">
        <v>41</v>
      </c>
      <c r="D24" s="39" t="s">
        <v>32</v>
      </c>
      <c r="E24" s="39" t="s">
        <v>31</v>
      </c>
      <c r="F24" s="38">
        <v>13965.3</v>
      </c>
      <c r="G24"/>
      <c r="H24" s="45"/>
      <c r="I24" s="44"/>
    </row>
    <row r="25" spans="2:9" s="43" customFormat="1" x14ac:dyDescent="0.25">
      <c r="B25" s="46" t="s">
        <v>34</v>
      </c>
      <c r="C25" s="41" t="s">
        <v>40</v>
      </c>
      <c r="D25" s="39" t="s">
        <v>32</v>
      </c>
      <c r="E25" s="39" t="s">
        <v>31</v>
      </c>
      <c r="F25" s="38">
        <v>16826.8</v>
      </c>
      <c r="G25"/>
      <c r="H25" s="45"/>
      <c r="I25" s="44"/>
    </row>
    <row r="26" spans="2:9" s="43" customFormat="1" x14ac:dyDescent="0.25">
      <c r="B26" s="46" t="s">
        <v>34</v>
      </c>
      <c r="C26" s="41" t="s">
        <v>39</v>
      </c>
      <c r="D26" s="39" t="s">
        <v>32</v>
      </c>
      <c r="E26" s="39" t="s">
        <v>31</v>
      </c>
      <c r="F26" s="38">
        <v>41925.4</v>
      </c>
      <c r="G26"/>
      <c r="H26" s="45"/>
      <c r="I26" s="44"/>
    </row>
    <row r="27" spans="2:9" s="43" customFormat="1" x14ac:dyDescent="0.25">
      <c r="B27" s="46" t="s">
        <v>34</v>
      </c>
      <c r="C27" s="41" t="s">
        <v>38</v>
      </c>
      <c r="D27" s="39" t="s">
        <v>32</v>
      </c>
      <c r="E27" s="39" t="s">
        <v>31</v>
      </c>
      <c r="F27" s="38">
        <v>16626.2</v>
      </c>
      <c r="G27"/>
      <c r="H27" s="45"/>
      <c r="I27" s="44"/>
    </row>
    <row r="28" spans="2:9" s="43" customFormat="1" x14ac:dyDescent="0.25">
      <c r="B28" s="46" t="s">
        <v>34</v>
      </c>
      <c r="C28" s="41" t="s">
        <v>37</v>
      </c>
      <c r="D28" s="39" t="s">
        <v>32</v>
      </c>
      <c r="E28" s="39" t="s">
        <v>31</v>
      </c>
      <c r="F28" s="38">
        <v>26237.3</v>
      </c>
      <c r="G28"/>
      <c r="H28" s="45"/>
      <c r="I28" s="44"/>
    </row>
    <row r="29" spans="2:9" s="43" customFormat="1" x14ac:dyDescent="0.25">
      <c r="B29" s="46" t="s">
        <v>34</v>
      </c>
      <c r="C29" s="41" t="s">
        <v>36</v>
      </c>
      <c r="D29" s="39" t="s">
        <v>32</v>
      </c>
      <c r="E29" s="39" t="s">
        <v>31</v>
      </c>
      <c r="F29" s="38">
        <v>16738.3</v>
      </c>
      <c r="G29"/>
      <c r="H29" s="45"/>
      <c r="I29" s="44"/>
    </row>
    <row r="30" spans="2:9" s="43" customFormat="1" x14ac:dyDescent="0.25">
      <c r="B30" s="46" t="s">
        <v>34</v>
      </c>
      <c r="C30" s="41" t="s">
        <v>35</v>
      </c>
      <c r="D30" s="39" t="s">
        <v>32</v>
      </c>
      <c r="E30" s="39" t="s">
        <v>31</v>
      </c>
      <c r="F30" s="38">
        <v>18000.900000000001</v>
      </c>
      <c r="G30"/>
      <c r="H30" s="45"/>
      <c r="I30" s="44"/>
    </row>
    <row r="31" spans="2:9" s="43" customFormat="1" x14ac:dyDescent="0.25">
      <c r="B31" s="46" t="s">
        <v>34</v>
      </c>
      <c r="C31" s="41" t="s">
        <v>33</v>
      </c>
      <c r="D31" s="39" t="s">
        <v>32</v>
      </c>
      <c r="E31" s="39" t="s">
        <v>31</v>
      </c>
      <c r="F31" s="38">
        <v>79237</v>
      </c>
      <c r="G31"/>
      <c r="H31" s="45"/>
      <c r="I31" s="44"/>
    </row>
    <row r="32" spans="2:9" s="43" customFormat="1" x14ac:dyDescent="0.25">
      <c r="B32" s="42">
        <v>45259</v>
      </c>
      <c r="C32" s="41" t="s">
        <v>30</v>
      </c>
      <c r="D32" s="40" t="s">
        <v>26</v>
      </c>
      <c r="E32" s="39" t="s">
        <v>25</v>
      </c>
      <c r="F32" s="38">
        <v>18631.55</v>
      </c>
      <c r="G32"/>
      <c r="H32" s="45"/>
      <c r="I32" s="44"/>
    </row>
    <row r="33" spans="2:9" s="43" customFormat="1" x14ac:dyDescent="0.25">
      <c r="B33" s="42">
        <v>45259</v>
      </c>
      <c r="C33" s="41" t="s">
        <v>29</v>
      </c>
      <c r="D33" s="40" t="s">
        <v>26</v>
      </c>
      <c r="E33" s="39" t="s">
        <v>25</v>
      </c>
      <c r="F33" s="38">
        <v>18631.55</v>
      </c>
      <c r="G33"/>
      <c r="H33" s="45"/>
      <c r="I33" s="44"/>
    </row>
    <row r="34" spans="2:9" s="43" customFormat="1" x14ac:dyDescent="0.25">
      <c r="B34" s="42">
        <v>45259</v>
      </c>
      <c r="C34" s="41" t="s">
        <v>28</v>
      </c>
      <c r="D34" s="40" t="s">
        <v>26</v>
      </c>
      <c r="E34" s="39" t="s">
        <v>25</v>
      </c>
      <c r="F34" s="38">
        <v>18631.55</v>
      </c>
      <c r="G34"/>
      <c r="H34" s="45"/>
      <c r="I34" s="44"/>
    </row>
    <row r="35" spans="2:9" s="43" customFormat="1" x14ac:dyDescent="0.25">
      <c r="B35" s="42">
        <v>45259</v>
      </c>
      <c r="C35" s="41" t="s">
        <v>27</v>
      </c>
      <c r="D35" s="40" t="s">
        <v>26</v>
      </c>
      <c r="E35" s="39" t="s">
        <v>25</v>
      </c>
      <c r="F35" s="38">
        <v>18631.55</v>
      </c>
      <c r="G35"/>
      <c r="H35" s="45"/>
      <c r="I35" s="44"/>
    </row>
    <row r="36" spans="2:9" s="43" customFormat="1" x14ac:dyDescent="0.25">
      <c r="B36" s="42">
        <v>45258</v>
      </c>
      <c r="C36" s="41" t="s">
        <v>24</v>
      </c>
      <c r="D36" s="40" t="s">
        <v>23</v>
      </c>
      <c r="E36" s="39" t="s">
        <v>22</v>
      </c>
      <c r="F36" s="38">
        <v>258656</v>
      </c>
      <c r="G36"/>
      <c r="H36" s="45"/>
      <c r="I36" s="44"/>
    </row>
    <row r="37" spans="2:9" x14ac:dyDescent="0.25">
      <c r="B37" s="42">
        <v>45259</v>
      </c>
      <c r="C37" s="41" t="s">
        <v>21</v>
      </c>
      <c r="D37" s="40" t="s">
        <v>20</v>
      </c>
      <c r="E37" s="39" t="s">
        <v>19</v>
      </c>
      <c r="F37" s="38">
        <v>1100000</v>
      </c>
      <c r="H37" s="10"/>
    </row>
    <row r="38" spans="2:9" customFormat="1" x14ac:dyDescent="0.25">
      <c r="B38" s="37"/>
      <c r="C38" s="36"/>
      <c r="D38" s="35"/>
      <c r="E38" s="34" t="s">
        <v>18</v>
      </c>
      <c r="F38" s="33">
        <f>SUM(F7:F37)</f>
        <v>2469630.8000000003</v>
      </c>
      <c r="H38" s="7"/>
      <c r="I38" s="7"/>
    </row>
    <row r="39" spans="2:9" customFormat="1" ht="15" customHeight="1" x14ac:dyDescent="0.25">
      <c r="B39" s="32" t="s">
        <v>17</v>
      </c>
      <c r="C39" s="31"/>
      <c r="D39" s="31"/>
      <c r="E39" s="31"/>
      <c r="F39" s="30"/>
      <c r="H39" s="7"/>
      <c r="I39" s="7"/>
    </row>
    <row r="40" spans="2:9" customFormat="1" x14ac:dyDescent="0.25">
      <c r="B40" s="28" t="s">
        <v>16</v>
      </c>
      <c r="C40" s="28" t="s">
        <v>15</v>
      </c>
      <c r="D40" s="28" t="s">
        <v>14</v>
      </c>
      <c r="E40" s="28" t="s">
        <v>13</v>
      </c>
      <c r="F40" s="29" t="s">
        <v>12</v>
      </c>
      <c r="H40" s="3"/>
      <c r="I40" s="2"/>
    </row>
    <row r="41" spans="2:9" ht="41.25" customHeight="1" x14ac:dyDescent="0.25">
      <c r="B41" s="26">
        <v>45138</v>
      </c>
      <c r="C41" s="25" t="s">
        <v>11</v>
      </c>
      <c r="D41" s="24" t="s">
        <v>10</v>
      </c>
      <c r="E41" s="24" t="s">
        <v>9</v>
      </c>
      <c r="F41" s="23">
        <f>125000-48187.58+25000</f>
        <v>101812.42</v>
      </c>
      <c r="H41" s="28" t="s">
        <v>8</v>
      </c>
      <c r="I41" s="27" t="s">
        <v>7</v>
      </c>
    </row>
    <row r="42" spans="2:9" ht="52.5" customHeight="1" x14ac:dyDescent="0.25">
      <c r="B42" s="26">
        <v>44834</v>
      </c>
      <c r="C42" s="25" t="s">
        <v>6</v>
      </c>
      <c r="D42" s="24" t="s">
        <v>5</v>
      </c>
      <c r="E42" s="24" t="s">
        <v>4</v>
      </c>
      <c r="F42" s="23">
        <v>135000</v>
      </c>
      <c r="H42" s="22">
        <f>+F41*F44</f>
        <v>5802564.709334</v>
      </c>
      <c r="I42" s="21">
        <f>+H42-'[1]CXP 31 Oct. 2023'!H20</f>
        <v>11301.178619999439</v>
      </c>
    </row>
    <row r="43" spans="2:9" customFormat="1" x14ac:dyDescent="0.25">
      <c r="B43" s="17" t="s">
        <v>3</v>
      </c>
      <c r="C43" s="16"/>
      <c r="D43" s="16"/>
      <c r="E43" s="15"/>
      <c r="F43" s="14">
        <f>SUM(F41:F42)</f>
        <v>236812.41999999998</v>
      </c>
      <c r="H43" s="22">
        <f>+F42*F44</f>
        <v>7694014.5</v>
      </c>
      <c r="I43" s="21">
        <f>+H43-'[1]CXP 31 Oct. 2023'!H21</f>
        <v>14985</v>
      </c>
    </row>
    <row r="44" spans="2:9" customFormat="1" ht="15" customHeight="1" x14ac:dyDescent="0.25">
      <c r="B44" s="17" t="s">
        <v>2</v>
      </c>
      <c r="C44" s="16"/>
      <c r="D44" s="16"/>
      <c r="E44" s="15"/>
      <c r="F44" s="20">
        <v>56.992699999999999</v>
      </c>
      <c r="H44" s="19">
        <f>SUM(H42:H43)</f>
        <v>13496579.209334001</v>
      </c>
      <c r="I44" s="18">
        <f>SUM(I42:I43)</f>
        <v>26286.178619999439</v>
      </c>
    </row>
    <row r="45" spans="2:9" x14ac:dyDescent="0.25">
      <c r="B45" s="17" t="s">
        <v>1</v>
      </c>
      <c r="C45" s="16"/>
      <c r="D45" s="16"/>
      <c r="E45" s="15"/>
      <c r="F45" s="14">
        <f>+F43*F44</f>
        <v>13496579.209333999</v>
      </c>
    </row>
    <row r="46" spans="2:9" ht="15.75" thickBot="1" x14ac:dyDescent="0.3"/>
    <row r="47" spans="2:9" ht="13.5" customHeight="1" thickBot="1" x14ac:dyDescent="0.3">
      <c r="B47" s="13" t="s">
        <v>0</v>
      </c>
      <c r="C47" s="12"/>
      <c r="D47" s="12"/>
      <c r="E47" s="12"/>
      <c r="F47" s="11">
        <f>+F38+F45</f>
        <v>15966210.009334</v>
      </c>
      <c r="H47" s="10"/>
    </row>
    <row r="48" spans="2:9" x14ac:dyDescent="0.25">
      <c r="B48" s="9"/>
      <c r="C48" s="9"/>
      <c r="D48" s="9"/>
      <c r="E48" s="9"/>
      <c r="F48" s="8"/>
      <c r="H48"/>
    </row>
    <row r="49" spans="2:9" customFormat="1" x14ac:dyDescent="0.25">
      <c r="D49" s="5"/>
      <c r="E49" s="1"/>
      <c r="F49" s="4"/>
      <c r="I49" s="7"/>
    </row>
    <row r="50" spans="2:9" s="3" customFormat="1" x14ac:dyDescent="0.25">
      <c r="B50" s="6"/>
      <c r="C50" s="5"/>
      <c r="G50"/>
      <c r="H50"/>
      <c r="I50" s="2"/>
    </row>
    <row r="51" spans="2:9" s="3" customFormat="1" x14ac:dyDescent="0.25">
      <c r="B51" s="6"/>
      <c r="C51" s="5"/>
      <c r="G51"/>
      <c r="I51" s="2"/>
    </row>
  </sheetData>
  <autoFilter ref="B6:F37" xr:uid="{C37C7F95-75A9-42A6-B101-A2F0F680163E}"/>
  <mergeCells count="6">
    <mergeCell ref="B5:F5"/>
    <mergeCell ref="B39:F39"/>
    <mergeCell ref="B43:E43"/>
    <mergeCell ref="B44:E44"/>
    <mergeCell ref="B45:E45"/>
    <mergeCell ref="B47:E47"/>
  </mergeCells>
  <printOptions horizontalCentered="1"/>
  <pageMargins left="0.70866141732283472" right="0.70866141732283472" top="0.61" bottom="0.81" header="0.31496062992125984" footer="0.31496062992125984"/>
  <pageSetup paperSize="124" scale="85" fitToHeight="0" orientation="landscape" r:id="rId1"/>
  <headerFooter>
    <oddFooter>&amp;R&amp;"Arial Nova Cond Light,Normal"&amp;10&amp;P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30 Nov. 2023</vt:lpstr>
      <vt:lpstr>'CXP 30 Nov. 2023'!Área_de_impresión</vt:lpstr>
      <vt:lpstr>'CXP 30 Nov.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2023-12-12T18:52:07Z</dcterms:created>
  <dcterms:modified xsi:type="dcterms:W3CDTF">2023-12-12T18:52:49Z</dcterms:modified>
</cp:coreProperties>
</file>