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odopescado-my.sharepoint.com/personal/admin_codopescado_onmicrosoft_com/Documents/Sección de Contabilidad/Transparencia-OAI/CODOPESCA.-Transparencia-OAI-2023/04-Abril 2023/"/>
    </mc:Choice>
  </mc:AlternateContent>
  <xr:revisionPtr revIDLastSave="0" documentId="8_{D262EC3B-8259-4675-98CB-70E3016C8E18}" xr6:coauthVersionLast="47" xr6:coauthVersionMax="47" xr10:uidLastSave="{00000000-0000-0000-0000-000000000000}"/>
  <bookViews>
    <workbookView xWindow="-120" yWindow="-120" windowWidth="20730" windowHeight="11160" firstSheet="1" activeTab="1" xr2:uid="{D68037A7-24E8-48B8-8D45-9A251DE6E182}"/>
  </bookViews>
  <sheets>
    <sheet name="Pago Proveedores abr. 2023" sheetId="1" state="hidden" r:id="rId1"/>
    <sheet name="Pago Proveedores abr. 2023 " sheetId="2" r:id="rId2"/>
  </sheets>
  <definedNames>
    <definedName name="_xlnm._FilterDatabase" localSheetId="0" hidden="1">'Pago Proveedores abr. 2023'!$B$5:$H$65</definedName>
    <definedName name="_xlnm._FilterDatabase" localSheetId="1" hidden="1">'Pago Proveedores abr. 2023 '!$B$5:$H$55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5" i="1" l="1"/>
  <c r="H32" i="2"/>
  <c r="H24" i="2"/>
  <c r="H20" i="2"/>
  <c r="H55" i="2" l="1"/>
  <c r="H21" i="1"/>
  <c r="H23" i="1"/>
  <c r="H33" i="1"/>
  <c r="H65" i="1" l="1"/>
  <c r="H66" i="1" s="1"/>
  <c r="H67" i="1" s="1"/>
</calcChain>
</file>

<file path=xl/sharedStrings.xml><?xml version="1.0" encoding="utf-8"?>
<sst xmlns="http://schemas.openxmlformats.org/spreadsheetml/2006/main" count="433" uniqueCount="192">
  <si>
    <t>2 Beneficiarios</t>
  </si>
  <si>
    <t>Interinato</t>
  </si>
  <si>
    <t>486</t>
  </si>
  <si>
    <t>Servicios Empresariales Canaan, SRL</t>
  </si>
  <si>
    <t>Gasolina</t>
  </si>
  <si>
    <t>480</t>
  </si>
  <si>
    <t>Constructora Rivera Ortiz, SRL</t>
  </si>
  <si>
    <t>Alquileres y rentas de edificaciones y locales</t>
  </si>
  <si>
    <t>478</t>
  </si>
  <si>
    <t>Edenorte Dominicana S A</t>
  </si>
  <si>
    <t>Energía eléctrica</t>
  </si>
  <si>
    <t>476</t>
  </si>
  <si>
    <t>474</t>
  </si>
  <si>
    <t>Empresa Distribuidora De Electricidad Del Este S A</t>
  </si>
  <si>
    <t>472</t>
  </si>
  <si>
    <t>Sueldos empleados fijos</t>
  </si>
  <si>
    <t>470</t>
  </si>
  <si>
    <t>Empleados temporales</t>
  </si>
  <si>
    <t>461</t>
  </si>
  <si>
    <t>Sueldos al personal fijo en trámite de pensiones</t>
  </si>
  <si>
    <t>459</t>
  </si>
  <si>
    <t>Consejo Dominicano De Pesca Y Acuicultura (Codopesca)</t>
  </si>
  <si>
    <t>Compensación servicios de seguridad</t>
  </si>
  <si>
    <t>457</t>
  </si>
  <si>
    <t>Viáticos dentro del país</t>
  </si>
  <si>
    <t>453</t>
  </si>
  <si>
    <t>Envio Expreso Dwn, SRL</t>
  </si>
  <si>
    <t>Pasajes y gastos de transporte</t>
  </si>
  <si>
    <t>446</t>
  </si>
  <si>
    <t>Grupo Técnico Automotriz (KCP), SRL</t>
  </si>
  <si>
    <t>Mantenimiento y reparación de equipos de transporte, tracción y elevación</t>
  </si>
  <si>
    <t>444</t>
  </si>
  <si>
    <t>Multimedios Premium Vv, SRL</t>
  </si>
  <si>
    <t>442</t>
  </si>
  <si>
    <t>Edesur Dominicana, S.A</t>
  </si>
  <si>
    <t>440</t>
  </si>
  <si>
    <t>425</t>
  </si>
  <si>
    <t>Humano Seguros S A</t>
  </si>
  <si>
    <t>Seguros de personas</t>
  </si>
  <si>
    <t>413</t>
  </si>
  <si>
    <t>Compañía Dominicana De Teléfonos C Por A</t>
  </si>
  <si>
    <t>Teléfono local</t>
  </si>
  <si>
    <t>399</t>
  </si>
  <si>
    <t>Gastos de representación en el país</t>
  </si>
  <si>
    <t>394</t>
  </si>
  <si>
    <t>Importadora Castro, Srl</t>
  </si>
  <si>
    <t>Carrocerías y remolques</t>
  </si>
  <si>
    <t>389</t>
  </si>
  <si>
    <t>Wome Soluciones, Srl</t>
  </si>
  <si>
    <t>Útiles  y materiales de escritorio, oficina e informática</t>
  </si>
  <si>
    <t>386</t>
  </si>
  <si>
    <t>Quinu S A</t>
  </si>
  <si>
    <t>384</t>
  </si>
  <si>
    <t>Altice Dominicana, Sa</t>
  </si>
  <si>
    <t>382</t>
  </si>
  <si>
    <t>Seguro Nacional De Salud</t>
  </si>
  <si>
    <t>370</t>
  </si>
  <si>
    <t>Jeic Inversiones Comerciales, Srl</t>
  </si>
  <si>
    <t>Útiles de cocina y comedor</t>
  </si>
  <si>
    <t>368</t>
  </si>
  <si>
    <t>Fumigación Rojas Lugo, Srl</t>
  </si>
  <si>
    <t>Fumigación</t>
  </si>
  <si>
    <t>366</t>
  </si>
  <si>
    <t>Gtg Industrial, Srl</t>
  </si>
  <si>
    <t>Prendas y accesorios de vestir</t>
  </si>
  <si>
    <t>364</t>
  </si>
  <si>
    <t>362</t>
  </si>
  <si>
    <t>Aquiles De Leon Valdez</t>
  </si>
  <si>
    <t>Servicios jurídicos</t>
  </si>
  <si>
    <t>Soluciones Tecnológicas Empresariales, Srl</t>
  </si>
  <si>
    <t>Alquiler de equipo de oficina y muebles</t>
  </si>
  <si>
    <t>337</t>
  </si>
  <si>
    <t>Magna Motors, Sa</t>
  </si>
  <si>
    <t>28/02/2023</t>
  </si>
  <si>
    <t>Automóviles y camiones</t>
  </si>
  <si>
    <t>Ke Laptop Solutions, Srl</t>
  </si>
  <si>
    <t>Mantenimiento y reparación de mobiliarios y equipos de oficina</t>
  </si>
  <si>
    <t>325</t>
  </si>
  <si>
    <t>Corporación Del Acueducto Y Alcantarillado De Santo Domingo</t>
  </si>
  <si>
    <t>Agua</t>
  </si>
  <si>
    <t>323</t>
  </si>
  <si>
    <t>Fanny Maria Mendez Alonzo</t>
  </si>
  <si>
    <t>321</t>
  </si>
  <si>
    <t>Lucina Lugo Amparo</t>
  </si>
  <si>
    <t>319</t>
  </si>
  <si>
    <t>316</t>
  </si>
  <si>
    <t>313</t>
  </si>
  <si>
    <t>Luis Roque Ferreras Benítez</t>
  </si>
  <si>
    <t>10/03/2023</t>
  </si>
  <si>
    <t>15/11/2023</t>
  </si>
  <si>
    <t>288</t>
  </si>
  <si>
    <t>Total Librado</t>
  </si>
  <si>
    <t>Beneficiario</t>
  </si>
  <si>
    <t>No. Documento</t>
  </si>
  <si>
    <t xml:space="preserve">Fecha </t>
  </si>
  <si>
    <t>Ref CCP Aux</t>
  </si>
  <si>
    <t>Número Documento</t>
  </si>
  <si>
    <t>Fch.FG.Creado</t>
  </si>
  <si>
    <t>abril 2023</t>
  </si>
  <si>
    <t>Pago Proveedores</t>
  </si>
  <si>
    <t>12/03/2023</t>
  </si>
  <si>
    <t>B1500345902</t>
  </si>
  <si>
    <t>24/02/2023</t>
  </si>
  <si>
    <t>20/03/2023</t>
  </si>
  <si>
    <t>B1500000047</t>
  </si>
  <si>
    <t>B1500000051</t>
  </si>
  <si>
    <t>23/03/2023</t>
  </si>
  <si>
    <t>B1500000024</t>
  </si>
  <si>
    <t xml:space="preserve">  B1500001238</t>
  </si>
  <si>
    <t>06/03/2023</t>
  </si>
  <si>
    <t>B1500258874</t>
  </si>
  <si>
    <t>B1500000117</t>
  </si>
  <si>
    <t>01/03/2023</t>
  </si>
  <si>
    <t>B1500000053</t>
  </si>
  <si>
    <t>B1500112930</t>
  </si>
  <si>
    <t>B1500112932</t>
  </si>
  <si>
    <t>B1500000158</t>
  </si>
  <si>
    <t>B1500000058</t>
  </si>
  <si>
    <t>14/03/2023</t>
  </si>
  <si>
    <t>B1500000059</t>
  </si>
  <si>
    <t xml:space="preserve">  B1500000165</t>
  </si>
  <si>
    <t>16/02/2023</t>
  </si>
  <si>
    <t>B1500001233</t>
  </si>
  <si>
    <t>B1500034046</t>
  </si>
  <si>
    <t>B1500003202</t>
  </si>
  <si>
    <t>B1500008339</t>
  </si>
  <si>
    <t>01/04/2023</t>
  </si>
  <si>
    <t>B15000027451</t>
  </si>
  <si>
    <t>B1500000484</t>
  </si>
  <si>
    <t>B1500000488</t>
  </si>
  <si>
    <t>04/04/2023</t>
  </si>
  <si>
    <t>B1500263892</t>
  </si>
  <si>
    <t>B1500346671</t>
  </si>
  <si>
    <t>11/04/2023</t>
  </si>
  <si>
    <t>B1500000012</t>
  </si>
  <si>
    <t>12/04/2023</t>
  </si>
  <si>
    <t>B1500000848</t>
  </si>
  <si>
    <t>30/03/2023</t>
  </si>
  <si>
    <t>B1500002659</t>
  </si>
  <si>
    <t>24/03/2023</t>
  </si>
  <si>
    <t>B1500000230</t>
  </si>
  <si>
    <t>22/03/2023</t>
  </si>
  <si>
    <t>B1500000004</t>
  </si>
  <si>
    <t>28/03/2023</t>
  </si>
  <si>
    <t>B1500000021</t>
  </si>
  <si>
    <t>27/03/2023</t>
  </si>
  <si>
    <t>E450000006248</t>
  </si>
  <si>
    <t>E450000006772</t>
  </si>
  <si>
    <t>B1500365000</t>
  </si>
  <si>
    <t>31/03/2023</t>
  </si>
  <si>
    <t>B1500365004</t>
  </si>
  <si>
    <t>B1500368260</t>
  </si>
  <si>
    <t>B1500368739</t>
  </si>
  <si>
    <t>10/02/2023</t>
  </si>
  <si>
    <t>B1500000150</t>
  </si>
  <si>
    <t>B1500000154</t>
  </si>
  <si>
    <t>B1500000156</t>
  </si>
  <si>
    <t>16/03/2023</t>
  </si>
  <si>
    <t>B1500001248</t>
  </si>
  <si>
    <t>335</t>
  </si>
  <si>
    <t>372</t>
  </si>
  <si>
    <t>455</t>
  </si>
  <si>
    <t>25/03/2023</t>
  </si>
  <si>
    <t>B1500049049</t>
  </si>
  <si>
    <t>B1500049058</t>
  </si>
  <si>
    <t>B1500049166</t>
  </si>
  <si>
    <t>B1500049175</t>
  </si>
  <si>
    <t>B1500049217</t>
  </si>
  <si>
    <t>B1500049218</t>
  </si>
  <si>
    <t>B1500352328</t>
  </si>
  <si>
    <t>E450000006992</t>
  </si>
  <si>
    <t xml:space="preserve">Sueldos al personal fijo </t>
  </si>
  <si>
    <t>B1500000497</t>
  </si>
  <si>
    <t>B1500000499</t>
  </si>
  <si>
    <t>13/03/2023</t>
  </si>
  <si>
    <t>Referencia</t>
  </si>
  <si>
    <t>Doc. No.</t>
  </si>
  <si>
    <t>Ordenado</t>
  </si>
  <si>
    <t>Envío Expreso Dwn, SRL</t>
  </si>
  <si>
    <t>Soluciones Tecnológicas Empresariales, SRL</t>
  </si>
  <si>
    <t>Ke Laptop Solutions, SRL</t>
  </si>
  <si>
    <t>Gtg Industrial, SRL</t>
  </si>
  <si>
    <t>Fumigación Rojas Lugo, SRL</t>
  </si>
  <si>
    <t>Jeic Inversiones Comerciales, SRL</t>
  </si>
  <si>
    <t>Wome Soluciones, SRL</t>
  </si>
  <si>
    <t>Importadora Castro, SRL</t>
  </si>
  <si>
    <t>Empresa Distribuidora De Electricidad Del Este S.A</t>
  </si>
  <si>
    <t>Magna Motors, S.A</t>
  </si>
  <si>
    <t>Altice Dominicana, S.A</t>
  </si>
  <si>
    <t>Humano Seguros S.A</t>
  </si>
  <si>
    <t>Edenorte Dominicana S.A</t>
  </si>
  <si>
    <t>Total RD$ Pesos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</si>
</sst>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;@"/>
  </numFmts>
  <fonts count="8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Arial Nova Cond Light"/>
      <family val="2"/>
    </font>
    <font>
      <b/>
      <sz val="11"/>
      <color indexed="8"/>
      <name val="Arial Nova Cond Light"/>
      <family val="2"/>
    </font>
    <font>
      <sz val="11"/>
      <color rgb="FF000000"/>
      <name val="Arial Nova Cond Light"/>
      <family val="2"/>
    </font>
    <font>
      <b/>
      <sz val="11"/>
      <name val="Arial Nova Cond Light"/>
      <family val="2"/>
    </font>
    <font>
      <sz val="8"/>
      <name val="Calibri"/>
      <family val="2"/>
      <scheme val="minor"/>
    </font>
    <font>
      <b/>
      <sz val="14"/>
      <name val="Arial Nova Cond Light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75">
    <xf numFmtId="0" fontId="0" fillId="0" borderId="0" xfId="0"/>
    <xf numFmtId="0" fontId="2" fillId="0" borderId="0" xfId="0" applyFont="1"/>
    <xf numFmtId="43" fontId="2" fillId="0" borderId="0" xfId="1" applyFont="1"/>
    <xf numFmtId="0" fontId="2" fillId="0" borderId="0" xfId="0" applyFont="1" applyAlignment="1">
      <alignment horizontal="left" indent="1"/>
    </xf>
    <xf numFmtId="0" fontId="2" fillId="0" borderId="0" xfId="0" applyFont="1" applyAlignment="1">
      <alignment horizontal="center"/>
    </xf>
    <xf numFmtId="14" fontId="2" fillId="0" borderId="0" xfId="0" applyNumberFormat="1" applyFont="1"/>
    <xf numFmtId="0" fontId="0" fillId="0" borderId="0" xfId="0" applyAlignment="1">
      <alignment horizontal="center"/>
    </xf>
    <xf numFmtId="43" fontId="2" fillId="0" borderId="0" xfId="1" applyFont="1" applyAlignment="1">
      <alignment horizontal="left" indent="1"/>
    </xf>
    <xf numFmtId="4" fontId="0" fillId="0" borderId="0" xfId="0" applyNumberFormat="1"/>
    <xf numFmtId="43" fontId="3" fillId="0" borderId="1" xfId="1" applyFont="1" applyBorder="1"/>
    <xf numFmtId="0" fontId="2" fillId="0" borderId="1" xfId="0" applyFont="1" applyBorder="1" applyAlignment="1">
      <alignment horizontal="left" indent="1"/>
    </xf>
    <xf numFmtId="0" fontId="2" fillId="0" borderId="1" xfId="0" applyFont="1" applyBorder="1" applyAlignment="1">
      <alignment horizontal="center"/>
    </xf>
    <xf numFmtId="14" fontId="2" fillId="0" borderId="1" xfId="0" applyNumberFormat="1" applyFont="1" applyBorder="1"/>
    <xf numFmtId="43" fontId="2" fillId="0" borderId="0" xfId="1" applyFont="1" applyAlignment="1">
      <alignment horizontal="right"/>
    </xf>
    <xf numFmtId="0" fontId="4" fillId="0" borderId="0" xfId="0" applyFont="1" applyAlignment="1">
      <alignment horizontal="left" vertical="center" indent="1"/>
    </xf>
    <xf numFmtId="49" fontId="2" fillId="0" borderId="0" xfId="0" applyNumberFormat="1" applyFont="1" applyAlignment="1">
      <alignment horizontal="left" indent="1"/>
    </xf>
    <xf numFmtId="14" fontId="2" fillId="0" borderId="0" xfId="0" applyNumberFormat="1" applyFont="1" applyAlignment="1">
      <alignment horizontal="center"/>
    </xf>
    <xf numFmtId="43" fontId="3" fillId="2" borderId="2" xfId="1" applyFont="1" applyFill="1" applyBorder="1" applyAlignment="1">
      <alignment horizontal="center"/>
    </xf>
    <xf numFmtId="49" fontId="3" fillId="2" borderId="2" xfId="0" applyNumberFormat="1" applyFont="1" applyFill="1" applyBorder="1" applyAlignment="1">
      <alignment horizontal="left" indent="1"/>
    </xf>
    <xf numFmtId="49" fontId="2" fillId="2" borderId="2" xfId="0" applyNumberFormat="1" applyFont="1" applyFill="1" applyBorder="1" applyAlignment="1">
      <alignment horizontal="center"/>
    </xf>
    <xf numFmtId="14" fontId="3" fillId="2" borderId="2" xfId="0" applyNumberFormat="1" applyFont="1" applyFill="1" applyBorder="1" applyAlignment="1">
      <alignment horizontal="left"/>
    </xf>
    <xf numFmtId="49" fontId="5" fillId="0" borderId="0" xfId="2" applyNumberFormat="1" applyFont="1" applyAlignment="1">
      <alignment horizontal="left" indent="1"/>
    </xf>
    <xf numFmtId="15" fontId="5" fillId="0" borderId="0" xfId="2" applyNumberFormat="1" applyFont="1" applyAlignment="1">
      <alignment horizontal="left" indent="1"/>
    </xf>
    <xf numFmtId="49" fontId="2" fillId="0" borderId="0" xfId="0" applyNumberFormat="1" applyFont="1"/>
    <xf numFmtId="43" fontId="2" fillId="0" borderId="0" xfId="1" applyFont="1" applyAlignment="1"/>
    <xf numFmtId="49" fontId="2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49" fontId="2" fillId="4" borderId="0" xfId="0" applyNumberFormat="1" applyFont="1" applyFill="1" applyAlignment="1">
      <alignment horizontal="center"/>
    </xf>
    <xf numFmtId="0" fontId="2" fillId="0" borderId="0" xfId="0" applyFont="1" applyAlignment="1">
      <alignment horizontal="left" vertical="top"/>
    </xf>
    <xf numFmtId="0" fontId="0" fillId="0" borderId="0" xfId="0" applyAlignment="1">
      <alignment vertical="top"/>
    </xf>
    <xf numFmtId="0" fontId="2" fillId="0" borderId="0" xfId="0" applyFont="1" applyAlignment="1">
      <alignment horizontal="left" vertical="top" indent="1"/>
    </xf>
    <xf numFmtId="49" fontId="3" fillId="2" borderId="2" xfId="0" applyNumberFormat="1" applyFont="1" applyFill="1" applyBorder="1" applyAlignment="1">
      <alignment horizontal="left" vertical="top" indent="1"/>
    </xf>
    <xf numFmtId="49" fontId="3" fillId="2" borderId="2" xfId="0" applyNumberFormat="1" applyFont="1" applyFill="1" applyBorder="1" applyAlignment="1">
      <alignment horizontal="center" vertical="top"/>
    </xf>
    <xf numFmtId="14" fontId="2" fillId="3" borderId="0" xfId="0" applyNumberFormat="1" applyFont="1" applyFill="1" applyAlignment="1">
      <alignment horizontal="center"/>
    </xf>
    <xf numFmtId="0" fontId="2" fillId="0" borderId="0" xfId="0" applyFont="1" applyAlignment="1">
      <alignment horizontal="center" vertical="top"/>
    </xf>
    <xf numFmtId="14" fontId="3" fillId="2" borderId="2" xfId="0" applyNumberFormat="1" applyFont="1" applyFill="1" applyBorder="1" applyAlignment="1">
      <alignment horizontal="left" vertical="top"/>
    </xf>
    <xf numFmtId="0" fontId="0" fillId="0" borderId="0" xfId="0" applyAlignment="1">
      <alignment horizontal="center" vertical="top"/>
    </xf>
    <xf numFmtId="0" fontId="0" fillId="0" borderId="0" xfId="0" applyAlignment="1">
      <alignment horizontal="left" vertical="top"/>
    </xf>
    <xf numFmtId="164" fontId="2" fillId="0" borderId="2" xfId="0" applyNumberFormat="1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4" fillId="0" borderId="2" xfId="0" applyFont="1" applyBorder="1" applyAlignment="1">
      <alignment horizontal="left" vertical="top"/>
    </xf>
    <xf numFmtId="49" fontId="2" fillId="0" borderId="2" xfId="0" applyNumberFormat="1" applyFont="1" applyBorder="1" applyAlignment="1">
      <alignment horizontal="left" vertical="top" indent="1"/>
    </xf>
    <xf numFmtId="49" fontId="2" fillId="0" borderId="2" xfId="0" applyNumberFormat="1" applyFont="1" applyBorder="1" applyAlignment="1">
      <alignment horizontal="left" indent="1"/>
    </xf>
    <xf numFmtId="43" fontId="2" fillId="0" borderId="2" xfId="1" applyFont="1" applyBorder="1" applyAlignment="1">
      <alignment horizontal="right"/>
    </xf>
    <xf numFmtId="49" fontId="2" fillId="0" borderId="2" xfId="0" applyNumberFormat="1" applyFont="1" applyBorder="1" applyAlignment="1">
      <alignment horizontal="center" vertical="top"/>
    </xf>
    <xf numFmtId="49" fontId="2" fillId="0" borderId="2" xfId="0" applyNumberFormat="1" applyFont="1" applyBorder="1"/>
    <xf numFmtId="0" fontId="2" fillId="0" borderId="2" xfId="0" applyFont="1" applyBorder="1" applyAlignment="1">
      <alignment horizontal="left" indent="1"/>
    </xf>
    <xf numFmtId="0" fontId="2" fillId="0" borderId="2" xfId="0" applyFont="1" applyBorder="1"/>
    <xf numFmtId="43" fontId="2" fillId="0" borderId="2" xfId="1" applyFont="1" applyBorder="1"/>
    <xf numFmtId="43" fontId="2" fillId="0" borderId="2" xfId="1" applyFont="1" applyBorder="1" applyAlignment="1"/>
    <xf numFmtId="43" fontId="3" fillId="0" borderId="2" xfId="1" applyFont="1" applyBorder="1"/>
    <xf numFmtId="43" fontId="2" fillId="0" borderId="0" xfId="1" applyFont="1" applyBorder="1"/>
    <xf numFmtId="15" fontId="7" fillId="0" borderId="0" xfId="2" applyNumberFormat="1" applyFont="1" applyAlignment="1">
      <alignment horizontal="left" vertical="top"/>
    </xf>
    <xf numFmtId="49" fontId="7" fillId="0" borderId="0" xfId="2" applyNumberFormat="1" applyFont="1" applyAlignment="1">
      <alignment horizontal="left" vertical="top"/>
    </xf>
    <xf numFmtId="14" fontId="2" fillId="0" borderId="0" xfId="0" applyNumberFormat="1" applyFont="1" applyAlignment="1">
      <alignment horizontal="center" vertical="top"/>
    </xf>
    <xf numFmtId="49" fontId="2" fillId="4" borderId="0" xfId="0" applyNumberFormat="1" applyFont="1" applyFill="1" applyAlignment="1">
      <alignment horizontal="center" vertical="center"/>
    </xf>
    <xf numFmtId="49" fontId="2" fillId="3" borderId="0" xfId="0" applyNumberFormat="1" applyFont="1" applyFill="1" applyAlignment="1">
      <alignment horizontal="center" vertical="center"/>
    </xf>
    <xf numFmtId="49" fontId="2" fillId="0" borderId="0" xfId="0" applyNumberFormat="1" applyFont="1" applyAlignment="1">
      <alignment horizontal="left" vertical="center" indent="1"/>
    </xf>
    <xf numFmtId="49" fontId="2" fillId="3" borderId="0" xfId="0" applyNumberFormat="1" applyFont="1" applyFill="1" applyAlignment="1">
      <alignment horizontal="center" vertical="top"/>
    </xf>
    <xf numFmtId="49" fontId="2" fillId="0" borderId="0" xfId="0" applyNumberFormat="1" applyFont="1" applyAlignment="1">
      <alignment horizontal="left" vertical="top" indent="1"/>
    </xf>
    <xf numFmtId="0" fontId="4" fillId="0" borderId="0" xfId="0" applyFont="1" applyAlignment="1">
      <alignment horizontal="left" vertical="center" indent="1"/>
    </xf>
    <xf numFmtId="49" fontId="2" fillId="4" borderId="0" xfId="0" applyNumberFormat="1" applyFont="1" applyFill="1" applyAlignment="1">
      <alignment horizontal="center" vertical="top"/>
    </xf>
    <xf numFmtId="0" fontId="4" fillId="0" borderId="0" xfId="0" applyFont="1" applyAlignment="1">
      <alignment horizontal="left" vertical="top" indent="1"/>
    </xf>
    <xf numFmtId="0" fontId="3" fillId="0" borderId="7" xfId="0" applyFont="1" applyBorder="1" applyAlignment="1">
      <alignment horizontal="right" vertical="top" indent="2"/>
    </xf>
    <xf numFmtId="0" fontId="3" fillId="0" borderId="6" xfId="0" applyFont="1" applyBorder="1" applyAlignment="1">
      <alignment horizontal="right" vertical="top" indent="2"/>
    </xf>
    <xf numFmtId="0" fontId="3" fillId="0" borderId="8" xfId="0" applyFont="1" applyBorder="1" applyAlignment="1">
      <alignment horizontal="right" vertical="top" indent="2"/>
    </xf>
    <xf numFmtId="49" fontId="2" fillId="0" borderId="2" xfId="0" applyNumberFormat="1" applyFont="1" applyBorder="1" applyAlignment="1">
      <alignment horizontal="center" vertical="top"/>
    </xf>
    <xf numFmtId="164" fontId="2" fillId="0" borderId="2" xfId="0" applyNumberFormat="1" applyFont="1" applyBorder="1" applyAlignment="1">
      <alignment horizontal="center" vertical="top"/>
    </xf>
    <xf numFmtId="49" fontId="2" fillId="0" borderId="2" xfId="0" applyNumberFormat="1" applyFont="1" applyBorder="1" applyAlignment="1">
      <alignment horizontal="left" vertical="top" indent="1"/>
    </xf>
    <xf numFmtId="0" fontId="4" fillId="0" borderId="2" xfId="0" applyFont="1" applyBorder="1" applyAlignment="1">
      <alignment horizontal="left" vertical="top"/>
    </xf>
    <xf numFmtId="0" fontId="2" fillId="0" borderId="0" xfId="0" applyFont="1" applyAlignment="1">
      <alignment horizontal="center" vertical="top"/>
    </xf>
    <xf numFmtId="0" fontId="2" fillId="0" borderId="3" xfId="0" applyFont="1" applyBorder="1" applyAlignment="1">
      <alignment horizontal="center"/>
    </xf>
    <xf numFmtId="49" fontId="2" fillId="0" borderId="2" xfId="0" applyNumberFormat="1" applyFont="1" applyBorder="1" applyAlignment="1">
      <alignment horizontal="left" vertical="top"/>
    </xf>
    <xf numFmtId="49" fontId="2" fillId="0" borderId="4" xfId="0" applyNumberFormat="1" applyFont="1" applyBorder="1" applyAlignment="1">
      <alignment horizontal="left" vertical="top" indent="1"/>
    </xf>
    <xf numFmtId="49" fontId="2" fillId="0" borderId="5" xfId="0" applyNumberFormat="1" applyFont="1" applyBorder="1" applyAlignment="1">
      <alignment horizontal="left" vertical="top" indent="1"/>
    </xf>
  </cellXfs>
  <cellStyles count="3">
    <cellStyle name="Millares" xfId="1" builtinId="3"/>
    <cellStyle name="Normal" xfId="0" builtinId="0"/>
    <cellStyle name="Normal 2" xfId="2" xr:uid="{8F9415EE-D4DC-4DB6-BD29-E0134A9B01D2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2718109" cy="790385"/>
    <xdr:pic>
      <xdr:nvPicPr>
        <xdr:cNvPr id="2" name="Imagen 1">
          <a:extLst>
            <a:ext uri="{FF2B5EF4-FFF2-40B4-BE49-F238E27FC236}">
              <a16:creationId xmlns:a16="http://schemas.microsoft.com/office/drawing/2014/main" id="{FE256F8D-13C1-4F75-B9D0-9AACFC5ADB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0"/>
          <a:ext cx="2718109" cy="790385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571500</xdr:colOff>
      <xdr:row>0</xdr:row>
      <xdr:rowOff>28575</xdr:rowOff>
    </xdr:from>
    <xdr:ext cx="3089122" cy="818092"/>
    <xdr:pic>
      <xdr:nvPicPr>
        <xdr:cNvPr id="2" name="Imagen 1">
          <a:extLst>
            <a:ext uri="{FF2B5EF4-FFF2-40B4-BE49-F238E27FC236}">
              <a16:creationId xmlns:a16="http://schemas.microsoft.com/office/drawing/2014/main" id="{BB52B972-2E5A-4EC1-A3F7-EB0BE207AB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" y="28575"/>
          <a:ext cx="3089122" cy="818092"/>
        </a:xfrm>
        <a:prstGeom prst="rect">
          <a:avLst/>
        </a:prstGeom>
      </xdr:spPr>
    </xdr:pic>
    <xdr:clientData/>
  </xdr:oneCellAnchor>
  <xdr:twoCellAnchor>
    <xdr:from>
      <xdr:col>2</xdr:col>
      <xdr:colOff>148167</xdr:colOff>
      <xdr:row>57</xdr:row>
      <xdr:rowOff>158750</xdr:rowOff>
    </xdr:from>
    <xdr:to>
      <xdr:col>6</xdr:col>
      <xdr:colOff>3889799</xdr:colOff>
      <xdr:row>64</xdr:row>
      <xdr:rowOff>8254</xdr:rowOff>
    </xdr:to>
    <xdr:grpSp>
      <xdr:nvGrpSpPr>
        <xdr:cNvPr id="10" name="Grupo 9">
          <a:extLst>
            <a:ext uri="{FF2B5EF4-FFF2-40B4-BE49-F238E27FC236}">
              <a16:creationId xmlns:a16="http://schemas.microsoft.com/office/drawing/2014/main" id="{E9F0A3FB-1346-4387-A8B6-A1EC3102F88C}"/>
            </a:ext>
          </a:extLst>
        </xdr:cNvPr>
        <xdr:cNvGrpSpPr/>
      </xdr:nvGrpSpPr>
      <xdr:grpSpPr>
        <a:xfrm>
          <a:off x="1576917" y="11260667"/>
          <a:ext cx="8694632" cy="1183004"/>
          <a:chOff x="939165" y="5602605"/>
          <a:chExt cx="8863965" cy="1183004"/>
        </a:xfrm>
      </xdr:grpSpPr>
      <xdr:sp macro="" textlink="">
        <xdr:nvSpPr>
          <xdr:cNvPr id="11" name="CuadroTexto 10">
            <a:extLst>
              <a:ext uri="{FF2B5EF4-FFF2-40B4-BE49-F238E27FC236}">
                <a16:creationId xmlns:a16="http://schemas.microsoft.com/office/drawing/2014/main" id="{767F6093-9DA0-89E5-7F5D-1EAF443AC424}"/>
              </a:ext>
            </a:extLst>
          </xdr:cNvPr>
          <xdr:cNvSpPr txBox="1"/>
        </xdr:nvSpPr>
        <xdr:spPr>
          <a:xfrm>
            <a:off x="4619625" y="5985510"/>
            <a:ext cx="2171700" cy="80009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marL="0" indent="0" algn="ctr"/>
            <a:endParaRPr lang="es-ES" sz="1100" b="1">
              <a:solidFill>
                <a:schemeClr val="dk1"/>
              </a:solidFill>
              <a:latin typeface="Arial Nova Cond Light" panose="020B0306020202020204" pitchFamily="34" charset="0"/>
              <a:ea typeface="+mn-ea"/>
              <a:cs typeface="+mn-cs"/>
            </a:endParaRPr>
          </a:p>
          <a:p>
            <a:pPr marL="0" indent="0" algn="ctr"/>
            <a:r>
              <a:rPr lang="es-ES" sz="1100" b="1">
                <a:solidFill>
                  <a:schemeClr val="dk1"/>
                </a:solidFill>
                <a:latin typeface="Arial Nova Cond Light" panose="020B0306020202020204" pitchFamily="34" charset="0"/>
                <a:ea typeface="+mn-ea"/>
                <a:cs typeface="+mn-cs"/>
              </a:rPr>
              <a:t>Katherine Sánchez</a:t>
            </a:r>
          </a:p>
          <a:p>
            <a:pPr marL="0" indent="0" algn="ctr"/>
            <a:endParaRPr lang="es-ES" sz="500" b="1"/>
          </a:p>
          <a:p>
            <a:pPr algn="ctr"/>
            <a:r>
              <a:rPr lang="es-ES" sz="1100" b="1">
                <a:latin typeface="Arial Nova Cond Light" panose="020B0306020202020204" pitchFamily="34" charset="0"/>
                <a:cs typeface="Times New Roman" panose="02020603050405020304" pitchFamily="18" charset="0"/>
              </a:rPr>
              <a:t>Enc. Sección de Contabilidad</a:t>
            </a:r>
          </a:p>
        </xdr:txBody>
      </xdr:sp>
      <xdr:cxnSp macro="">
        <xdr:nvCxnSpPr>
          <xdr:cNvPr id="12" name="Conector recto 11">
            <a:extLst>
              <a:ext uri="{FF2B5EF4-FFF2-40B4-BE49-F238E27FC236}">
                <a16:creationId xmlns:a16="http://schemas.microsoft.com/office/drawing/2014/main" id="{624111D8-EA7B-2885-06FD-58A47018F351}"/>
              </a:ext>
            </a:extLst>
          </xdr:cNvPr>
          <xdr:cNvCxnSpPr/>
        </xdr:nvCxnSpPr>
        <xdr:spPr>
          <a:xfrm>
            <a:off x="4589145" y="6409373"/>
            <a:ext cx="2171700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13" name="CuadroTexto 12">
            <a:extLst>
              <a:ext uri="{FF2B5EF4-FFF2-40B4-BE49-F238E27FC236}">
                <a16:creationId xmlns:a16="http://schemas.microsoft.com/office/drawing/2014/main" id="{57EF918A-1B0D-3C1D-0433-F610DDE800C5}"/>
              </a:ext>
            </a:extLst>
          </xdr:cNvPr>
          <xdr:cNvSpPr txBox="1"/>
        </xdr:nvSpPr>
        <xdr:spPr>
          <a:xfrm>
            <a:off x="7667625" y="5602605"/>
            <a:ext cx="2133600" cy="76390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marL="0" indent="0" algn="ctr"/>
            <a:endParaRPr lang="es-ES" sz="1100" b="1">
              <a:solidFill>
                <a:schemeClr val="dk1"/>
              </a:solidFill>
              <a:latin typeface="Arial Nova Cond Light" panose="020B0306020202020204" pitchFamily="34" charset="0"/>
              <a:ea typeface="+mn-ea"/>
              <a:cs typeface="+mn-cs"/>
            </a:endParaRPr>
          </a:p>
          <a:p>
            <a:pPr marL="0" indent="0" algn="ctr"/>
            <a:r>
              <a:rPr lang="es-ES" sz="1100" b="1">
                <a:solidFill>
                  <a:schemeClr val="dk1"/>
                </a:solidFill>
                <a:latin typeface="Arial Nova Cond Light" panose="020B0306020202020204" pitchFamily="34" charset="0"/>
                <a:ea typeface="+mn-ea"/>
                <a:cs typeface="+mn-cs"/>
              </a:rPr>
              <a:t>Eloida Núñez</a:t>
            </a:r>
          </a:p>
          <a:p>
            <a:pPr marL="0" indent="0" algn="ctr"/>
            <a:endParaRPr lang="es-ES" sz="500" b="1">
              <a:solidFill>
                <a:schemeClr val="dk1"/>
              </a:solidFill>
              <a:latin typeface="Arial Nova Cond Light" panose="020B0306020202020204" pitchFamily="34" charset="0"/>
              <a:ea typeface="+mn-ea"/>
              <a:cs typeface="+mn-cs"/>
            </a:endParaRPr>
          </a:p>
          <a:p>
            <a:pPr marL="0" indent="0" algn="ctr"/>
            <a:r>
              <a:rPr lang="es-ES" sz="1100" b="1">
                <a:solidFill>
                  <a:schemeClr val="dk1"/>
                </a:solidFill>
                <a:latin typeface="Arial Nova Cond Light" panose="020B0306020202020204" pitchFamily="34" charset="0"/>
                <a:ea typeface="+mn-ea"/>
                <a:cs typeface="+mn-cs"/>
              </a:rPr>
              <a:t>Enc. División Financiera</a:t>
            </a:r>
          </a:p>
        </xdr:txBody>
      </xdr:sp>
      <xdr:cxnSp macro="">
        <xdr:nvCxnSpPr>
          <xdr:cNvPr id="14" name="Conector recto 13">
            <a:extLst>
              <a:ext uri="{FF2B5EF4-FFF2-40B4-BE49-F238E27FC236}">
                <a16:creationId xmlns:a16="http://schemas.microsoft.com/office/drawing/2014/main" id="{B3C1DDDC-0446-6AD1-E23D-F80005280A08}"/>
              </a:ext>
            </a:extLst>
          </xdr:cNvPr>
          <xdr:cNvCxnSpPr/>
        </xdr:nvCxnSpPr>
        <xdr:spPr>
          <a:xfrm>
            <a:off x="7679055" y="6014085"/>
            <a:ext cx="2124075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15" name="CuadroTexto 14">
            <a:extLst>
              <a:ext uri="{FF2B5EF4-FFF2-40B4-BE49-F238E27FC236}">
                <a16:creationId xmlns:a16="http://schemas.microsoft.com/office/drawing/2014/main" id="{24BDEE87-6BB4-9A0E-F9CB-7A789F490CBE}"/>
              </a:ext>
            </a:extLst>
          </xdr:cNvPr>
          <xdr:cNvSpPr txBox="1"/>
        </xdr:nvSpPr>
        <xdr:spPr>
          <a:xfrm>
            <a:off x="939165" y="5758816"/>
            <a:ext cx="2712720" cy="56006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ES" sz="1100" b="1">
                <a:latin typeface="Arial Nova Cond Light" panose="020B0306020202020204" pitchFamily="34" charset="0"/>
              </a:rPr>
              <a:t>Pedro Antonio Gilbert Noboa</a:t>
            </a:r>
          </a:p>
          <a:p>
            <a:pPr algn="ctr"/>
            <a:endParaRPr lang="es-ES" sz="500" b="1">
              <a:latin typeface="Arial Nova Cond Light" panose="020B0306020202020204" pitchFamily="34" charset="0"/>
            </a:endParaRPr>
          </a:p>
          <a:p>
            <a:pPr algn="ctr"/>
            <a:r>
              <a:rPr lang="es-ES" sz="1100" b="1"/>
              <a:t>  </a:t>
            </a:r>
            <a:r>
              <a:rPr lang="es-ES" sz="1100" b="1">
                <a:latin typeface="Arial Nova Cond Light" panose="020B0306020202020204" pitchFamily="34" charset="0"/>
                <a:cs typeface="Times New Roman" panose="02020603050405020304" pitchFamily="18" charset="0"/>
              </a:rPr>
              <a:t>Director</a:t>
            </a:r>
            <a:r>
              <a:rPr lang="es-ES" sz="1100" b="1">
                <a:latin typeface="Arial Nova Cond Light" panose="020B0306020202020204" pitchFamily="34" charset="0"/>
              </a:rPr>
              <a:t> Administrativo</a:t>
            </a:r>
            <a:r>
              <a:rPr lang="es-ES" sz="1100" b="1" baseline="0">
                <a:latin typeface="Arial Nova Cond Light" panose="020B0306020202020204" pitchFamily="34" charset="0"/>
              </a:rPr>
              <a:t> Financiero </a:t>
            </a:r>
            <a:endParaRPr lang="es-ES" sz="1100" b="1">
              <a:latin typeface="Arial Nova Cond Light" panose="020B0306020202020204" pitchFamily="34" charset="0"/>
            </a:endParaRPr>
          </a:p>
        </xdr:txBody>
      </xdr:sp>
      <xdr:cxnSp macro="">
        <xdr:nvCxnSpPr>
          <xdr:cNvPr id="16" name="Conector recto 15">
            <a:extLst>
              <a:ext uri="{FF2B5EF4-FFF2-40B4-BE49-F238E27FC236}">
                <a16:creationId xmlns:a16="http://schemas.microsoft.com/office/drawing/2014/main" id="{2D7AC9AC-8C41-13B5-9D8A-35E778B1B5A6}"/>
              </a:ext>
            </a:extLst>
          </xdr:cNvPr>
          <xdr:cNvCxnSpPr/>
        </xdr:nvCxnSpPr>
        <xdr:spPr>
          <a:xfrm>
            <a:off x="1224915" y="5996941"/>
            <a:ext cx="2171700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A41834-F5B6-4AC2-AB36-C2815C0AAB29}">
  <dimension ref="B1:J72"/>
  <sheetViews>
    <sheetView topLeftCell="B4" workbookViewId="0">
      <selection activeCell="B25" sqref="B25"/>
    </sheetView>
  </sheetViews>
  <sheetFormatPr baseColWidth="10" defaultColWidth="9.140625" defaultRowHeight="14.25" x14ac:dyDescent="0.2"/>
  <cols>
    <col min="1" max="1" width="9.140625" style="1"/>
    <col min="2" max="2" width="22.85546875" style="5" customWidth="1"/>
    <col min="3" max="3" width="22.85546875" style="4" customWidth="1"/>
    <col min="4" max="4" width="42.140625" style="3" customWidth="1"/>
    <col min="5" max="6" width="23.42578125" style="3" customWidth="1"/>
    <col min="7" max="7" width="52.28515625" style="3" customWidth="1"/>
    <col min="8" max="8" width="21.7109375" style="2" customWidth="1"/>
    <col min="9" max="9" width="17.42578125" style="1" customWidth="1"/>
    <col min="10" max="10" width="13.7109375" style="1" customWidth="1"/>
    <col min="11" max="16384" width="9.140625" style="1"/>
  </cols>
  <sheetData>
    <row r="1" spans="2:8" ht="62.25" customHeight="1" x14ac:dyDescent="0.2"/>
    <row r="2" spans="2:8" x14ac:dyDescent="0.2">
      <c r="B2" s="22" t="s">
        <v>99</v>
      </c>
    </row>
    <row r="3" spans="2:8" x14ac:dyDescent="0.2">
      <c r="B3" s="21" t="s">
        <v>98</v>
      </c>
    </row>
    <row r="5" spans="2:8" x14ac:dyDescent="0.2">
      <c r="B5" s="20" t="s">
        <v>97</v>
      </c>
      <c r="C5" s="19" t="s">
        <v>96</v>
      </c>
      <c r="D5" s="18" t="s">
        <v>95</v>
      </c>
      <c r="E5" s="18" t="s">
        <v>94</v>
      </c>
      <c r="F5" s="18" t="s">
        <v>93</v>
      </c>
      <c r="G5" s="18" t="s">
        <v>92</v>
      </c>
      <c r="H5" s="17" t="s">
        <v>91</v>
      </c>
    </row>
    <row r="6" spans="2:8" x14ac:dyDescent="0.2">
      <c r="B6" s="16">
        <v>45027</v>
      </c>
      <c r="C6" s="25" t="s">
        <v>90</v>
      </c>
      <c r="D6" s="15" t="s">
        <v>76</v>
      </c>
      <c r="E6" s="15" t="s">
        <v>89</v>
      </c>
      <c r="F6" s="15" t="s">
        <v>117</v>
      </c>
      <c r="G6" s="14" t="s">
        <v>75</v>
      </c>
      <c r="H6" s="13">
        <v>9500</v>
      </c>
    </row>
    <row r="7" spans="2:8" x14ac:dyDescent="0.2">
      <c r="B7" s="16">
        <v>45017</v>
      </c>
      <c r="C7" s="26">
        <v>311</v>
      </c>
      <c r="D7" s="15" t="s">
        <v>7</v>
      </c>
      <c r="E7" s="15" t="s">
        <v>88</v>
      </c>
      <c r="F7" s="15" t="s">
        <v>116</v>
      </c>
      <c r="G7" s="14" t="s">
        <v>87</v>
      </c>
      <c r="H7" s="13">
        <v>27533.33</v>
      </c>
    </row>
    <row r="8" spans="2:8" x14ac:dyDescent="0.2">
      <c r="B8" s="16">
        <v>45020</v>
      </c>
      <c r="C8" s="27" t="s">
        <v>86</v>
      </c>
      <c r="D8" s="15" t="s">
        <v>76</v>
      </c>
      <c r="E8" s="15" t="s">
        <v>102</v>
      </c>
      <c r="F8" s="23" t="s">
        <v>108</v>
      </c>
      <c r="G8" s="14" t="s">
        <v>69</v>
      </c>
      <c r="H8" s="13">
        <v>9971</v>
      </c>
    </row>
    <row r="9" spans="2:8" x14ac:dyDescent="0.2">
      <c r="B9" s="16">
        <v>45020</v>
      </c>
      <c r="C9" s="27" t="s">
        <v>85</v>
      </c>
      <c r="D9" s="15" t="s">
        <v>10</v>
      </c>
      <c r="E9" s="15" t="s">
        <v>109</v>
      </c>
      <c r="F9" s="15" t="s">
        <v>110</v>
      </c>
      <c r="G9" s="14" t="s">
        <v>13</v>
      </c>
      <c r="H9" s="13">
        <v>257.52999999999997</v>
      </c>
    </row>
    <row r="10" spans="2:8" x14ac:dyDescent="0.2">
      <c r="B10" s="16">
        <v>45020</v>
      </c>
      <c r="C10" s="27" t="s">
        <v>84</v>
      </c>
      <c r="D10" s="15" t="s">
        <v>7</v>
      </c>
      <c r="E10" s="15" t="s">
        <v>100</v>
      </c>
      <c r="F10" s="15" t="s">
        <v>111</v>
      </c>
      <c r="G10" s="14" t="s">
        <v>83</v>
      </c>
      <c r="H10" s="13">
        <v>114023.4</v>
      </c>
    </row>
    <row r="11" spans="2:8" x14ac:dyDescent="0.2">
      <c r="B11" s="16">
        <v>45020</v>
      </c>
      <c r="C11" s="27" t="s">
        <v>82</v>
      </c>
      <c r="D11" s="15" t="s">
        <v>7</v>
      </c>
      <c r="E11" s="15" t="s">
        <v>112</v>
      </c>
      <c r="F11" s="15" t="s">
        <v>113</v>
      </c>
      <c r="G11" s="14" t="s">
        <v>81</v>
      </c>
      <c r="H11" s="13">
        <v>23600</v>
      </c>
    </row>
    <row r="12" spans="2:8" x14ac:dyDescent="0.2">
      <c r="B12" s="54">
        <v>45021</v>
      </c>
      <c r="C12" s="55" t="s">
        <v>80</v>
      </c>
      <c r="D12" s="57" t="s">
        <v>79</v>
      </c>
      <c r="E12" s="15" t="s">
        <v>112</v>
      </c>
      <c r="F12" s="15" t="s">
        <v>114</v>
      </c>
      <c r="G12" s="57" t="s">
        <v>78</v>
      </c>
      <c r="H12" s="13">
        <v>342</v>
      </c>
    </row>
    <row r="13" spans="2:8" ht="14.25" customHeight="1" x14ac:dyDescent="0.2">
      <c r="B13" s="54"/>
      <c r="C13" s="55"/>
      <c r="D13" s="57" t="s">
        <v>79</v>
      </c>
      <c r="E13" s="15" t="s">
        <v>112</v>
      </c>
      <c r="F13" s="15" t="s">
        <v>115</v>
      </c>
      <c r="G13" s="57"/>
      <c r="H13" s="13">
        <v>602</v>
      </c>
    </row>
    <row r="14" spans="2:8" x14ac:dyDescent="0.2">
      <c r="B14" s="16">
        <v>45021</v>
      </c>
      <c r="C14" s="27" t="s">
        <v>77</v>
      </c>
      <c r="D14" s="15" t="s">
        <v>76</v>
      </c>
      <c r="E14" s="3" t="s">
        <v>118</v>
      </c>
      <c r="F14" s="15" t="s">
        <v>119</v>
      </c>
      <c r="G14" s="14" t="s">
        <v>75</v>
      </c>
      <c r="H14" s="13">
        <v>19499.849999999999</v>
      </c>
    </row>
    <row r="15" spans="2:8" x14ac:dyDescent="0.2">
      <c r="B15" s="16">
        <v>45021</v>
      </c>
      <c r="C15" s="26">
        <v>334</v>
      </c>
      <c r="D15" s="15" t="s">
        <v>74</v>
      </c>
      <c r="E15" s="15" t="s">
        <v>73</v>
      </c>
      <c r="F15" s="1" t="s">
        <v>120</v>
      </c>
      <c r="G15" s="14" t="s">
        <v>72</v>
      </c>
      <c r="H15" s="13">
        <v>2824950</v>
      </c>
    </row>
    <row r="16" spans="2:8" x14ac:dyDescent="0.2">
      <c r="B16" s="16">
        <v>45021</v>
      </c>
      <c r="C16" s="27" t="s">
        <v>159</v>
      </c>
      <c r="D16" s="15" t="s">
        <v>70</v>
      </c>
      <c r="E16" s="15" t="s">
        <v>157</v>
      </c>
      <c r="F16" s="3" t="s">
        <v>158</v>
      </c>
      <c r="G16" s="14" t="s">
        <v>69</v>
      </c>
      <c r="H16" s="13">
        <v>72915.149999999994</v>
      </c>
    </row>
    <row r="17" spans="2:9" x14ac:dyDescent="0.2">
      <c r="B17" s="16">
        <v>45021</v>
      </c>
      <c r="C17" s="27" t="s">
        <v>71</v>
      </c>
      <c r="D17" s="15" t="s">
        <v>70</v>
      </c>
      <c r="E17" s="15" t="s">
        <v>121</v>
      </c>
      <c r="F17" s="15" t="s">
        <v>122</v>
      </c>
      <c r="G17" s="14" t="s">
        <v>69</v>
      </c>
      <c r="H17" s="13">
        <v>84195.36</v>
      </c>
    </row>
    <row r="18" spans="2:9" x14ac:dyDescent="0.2">
      <c r="B18" s="16">
        <v>45026</v>
      </c>
      <c r="C18" s="26">
        <v>357</v>
      </c>
      <c r="D18" s="15" t="s">
        <v>68</v>
      </c>
      <c r="E18" s="15" t="s">
        <v>88</v>
      </c>
      <c r="F18" s="15" t="s">
        <v>104</v>
      </c>
      <c r="G18" s="14" t="s">
        <v>67</v>
      </c>
      <c r="H18" s="13">
        <v>72570</v>
      </c>
    </row>
    <row r="19" spans="2:9" x14ac:dyDescent="0.2">
      <c r="B19" s="16">
        <v>45026</v>
      </c>
      <c r="C19" s="26">
        <v>359</v>
      </c>
      <c r="D19" s="15" t="s">
        <v>10</v>
      </c>
      <c r="E19" s="15" t="s">
        <v>100</v>
      </c>
      <c r="F19" s="15" t="s">
        <v>101</v>
      </c>
      <c r="G19" s="14" t="s">
        <v>9</v>
      </c>
      <c r="H19" s="13">
        <v>1333</v>
      </c>
    </row>
    <row r="20" spans="2:9" x14ac:dyDescent="0.2">
      <c r="B20" s="16">
        <v>45026</v>
      </c>
      <c r="C20" s="27" t="s">
        <v>66</v>
      </c>
      <c r="D20" s="15" t="s">
        <v>10</v>
      </c>
      <c r="E20" s="15" t="s">
        <v>112</v>
      </c>
      <c r="F20" s="15" t="s">
        <v>123</v>
      </c>
      <c r="G20" s="14" t="s">
        <v>9</v>
      </c>
      <c r="H20" s="13">
        <v>1399.45</v>
      </c>
    </row>
    <row r="21" spans="2:9" x14ac:dyDescent="0.2">
      <c r="B21" s="16">
        <v>45026</v>
      </c>
      <c r="C21" s="27" t="s">
        <v>65</v>
      </c>
      <c r="D21" s="15" t="s">
        <v>64</v>
      </c>
      <c r="E21" s="15" t="s">
        <v>103</v>
      </c>
      <c r="F21" s="15" t="s">
        <v>124</v>
      </c>
      <c r="G21" s="14" t="s">
        <v>63</v>
      </c>
      <c r="H21" s="13">
        <f>885+49648.5+590+69280.2+21948+8283.6</f>
        <v>150635.30000000002</v>
      </c>
    </row>
    <row r="22" spans="2:9" x14ac:dyDescent="0.2">
      <c r="B22" s="16">
        <v>45030</v>
      </c>
      <c r="C22" s="27" t="s">
        <v>62</v>
      </c>
      <c r="D22" s="15" t="s">
        <v>61</v>
      </c>
      <c r="E22" s="15" t="s">
        <v>103</v>
      </c>
      <c r="F22" s="15" t="s">
        <v>105</v>
      </c>
      <c r="G22" s="14" t="s">
        <v>60</v>
      </c>
      <c r="H22" s="13">
        <v>199125</v>
      </c>
    </row>
    <row r="23" spans="2:9" x14ac:dyDescent="0.2">
      <c r="B23" s="16">
        <v>45030</v>
      </c>
      <c r="C23" s="27" t="s">
        <v>59</v>
      </c>
      <c r="D23" s="15" t="s">
        <v>58</v>
      </c>
      <c r="E23" s="15" t="s">
        <v>106</v>
      </c>
      <c r="F23" s="15" t="s">
        <v>107</v>
      </c>
      <c r="G23" s="14" t="s">
        <v>57</v>
      </c>
      <c r="H23" s="13">
        <f>107026+59000+50032</f>
        <v>216058</v>
      </c>
    </row>
    <row r="24" spans="2:9" x14ac:dyDescent="0.2">
      <c r="B24" s="16">
        <v>45026</v>
      </c>
      <c r="C24" s="25" t="s">
        <v>56</v>
      </c>
      <c r="D24" s="15" t="s">
        <v>38</v>
      </c>
      <c r="E24" s="15" t="s">
        <v>106</v>
      </c>
      <c r="F24" s="15" t="s">
        <v>125</v>
      </c>
      <c r="G24" s="14" t="s">
        <v>55</v>
      </c>
      <c r="H24" s="13">
        <v>231262.7</v>
      </c>
    </row>
    <row r="25" spans="2:9" x14ac:dyDescent="0.2">
      <c r="B25" s="16">
        <v>45030</v>
      </c>
      <c r="C25" s="27" t="s">
        <v>160</v>
      </c>
      <c r="D25" s="15" t="s">
        <v>24</v>
      </c>
      <c r="E25" s="15"/>
      <c r="F25" s="1"/>
      <c r="G25" s="14" t="s">
        <v>21</v>
      </c>
      <c r="I25" s="13">
        <v>152795</v>
      </c>
    </row>
    <row r="26" spans="2:9" x14ac:dyDescent="0.2">
      <c r="B26" s="54">
        <v>45030</v>
      </c>
      <c r="C26" s="61" t="s">
        <v>54</v>
      </c>
      <c r="D26" s="59" t="s">
        <v>41</v>
      </c>
      <c r="E26" s="15" t="s">
        <v>139</v>
      </c>
      <c r="F26" s="15" t="s">
        <v>163</v>
      </c>
      <c r="G26" s="62" t="s">
        <v>53</v>
      </c>
      <c r="H26" s="2">
        <v>134027</v>
      </c>
      <c r="I26" s="24"/>
    </row>
    <row r="27" spans="2:9" x14ac:dyDescent="0.2">
      <c r="B27" s="54"/>
      <c r="C27" s="61"/>
      <c r="D27" s="59"/>
      <c r="E27" s="15" t="s">
        <v>139</v>
      </c>
      <c r="F27" s="15" t="s">
        <v>164</v>
      </c>
      <c r="G27" s="62"/>
      <c r="H27" s="24">
        <v>9773.85</v>
      </c>
    </row>
    <row r="28" spans="2:9" ht="18" customHeight="1" x14ac:dyDescent="0.2">
      <c r="B28" s="54"/>
      <c r="C28" s="61"/>
      <c r="D28" s="59"/>
      <c r="E28" s="15" t="s">
        <v>162</v>
      </c>
      <c r="F28" s="15" t="s">
        <v>165</v>
      </c>
      <c r="G28" s="62"/>
      <c r="H28" s="13">
        <v>247200.18</v>
      </c>
    </row>
    <row r="29" spans="2:9" ht="18" customHeight="1" x14ac:dyDescent="0.2">
      <c r="B29" s="54"/>
      <c r="C29" s="61"/>
      <c r="D29" s="59"/>
      <c r="E29" s="15" t="s">
        <v>162</v>
      </c>
      <c r="F29" s="15" t="s">
        <v>166</v>
      </c>
      <c r="G29" s="62"/>
      <c r="H29" s="13">
        <v>7590.86</v>
      </c>
    </row>
    <row r="30" spans="2:9" ht="18" customHeight="1" x14ac:dyDescent="0.2">
      <c r="B30" s="54"/>
      <c r="C30" s="61"/>
      <c r="D30" s="59"/>
      <c r="E30" s="15" t="s">
        <v>162</v>
      </c>
      <c r="F30" s="15" t="s">
        <v>167</v>
      </c>
      <c r="G30" s="62"/>
      <c r="H30" s="13">
        <v>3321.17</v>
      </c>
    </row>
    <row r="31" spans="2:9" ht="18" customHeight="1" x14ac:dyDescent="0.2">
      <c r="B31" s="54"/>
      <c r="C31" s="61"/>
      <c r="D31" s="59"/>
      <c r="E31" s="15" t="s">
        <v>162</v>
      </c>
      <c r="F31" s="15" t="s">
        <v>168</v>
      </c>
      <c r="G31" s="62"/>
      <c r="H31" s="13">
        <v>3420.25</v>
      </c>
    </row>
    <row r="32" spans="2:9" x14ac:dyDescent="0.2">
      <c r="B32" s="16">
        <v>45030</v>
      </c>
      <c r="C32" s="27" t="s">
        <v>52</v>
      </c>
      <c r="D32" s="15" t="s">
        <v>30</v>
      </c>
      <c r="E32" s="15" t="s">
        <v>139</v>
      </c>
      <c r="F32" s="15" t="s">
        <v>140</v>
      </c>
      <c r="G32" s="14" t="s">
        <v>51</v>
      </c>
      <c r="H32" s="13">
        <v>199420</v>
      </c>
    </row>
    <row r="33" spans="2:9" x14ac:dyDescent="0.2">
      <c r="B33" s="16">
        <v>45030</v>
      </c>
      <c r="C33" s="27" t="s">
        <v>50</v>
      </c>
      <c r="D33" s="15" t="s">
        <v>49</v>
      </c>
      <c r="E33" s="15" t="s">
        <v>141</v>
      </c>
      <c r="F33" s="15" t="s">
        <v>142</v>
      </c>
      <c r="G33" s="14" t="s">
        <v>48</v>
      </c>
      <c r="H33" s="13">
        <f>31052.88+77301.8+58433.6+35400</f>
        <v>202188.28</v>
      </c>
    </row>
    <row r="34" spans="2:9" x14ac:dyDescent="0.2">
      <c r="B34" s="16">
        <v>45030</v>
      </c>
      <c r="C34" s="27" t="s">
        <v>47</v>
      </c>
      <c r="D34" s="15" t="s">
        <v>46</v>
      </c>
      <c r="E34" s="15" t="s">
        <v>143</v>
      </c>
      <c r="F34" s="15" t="s">
        <v>144</v>
      </c>
      <c r="G34" s="14" t="s">
        <v>45</v>
      </c>
      <c r="H34" s="13">
        <v>155760</v>
      </c>
    </row>
    <row r="35" spans="2:9" x14ac:dyDescent="0.2">
      <c r="B35" s="16">
        <v>45030</v>
      </c>
      <c r="C35" s="27" t="s">
        <v>44</v>
      </c>
      <c r="D35" s="15" t="s">
        <v>43</v>
      </c>
      <c r="E35" s="15"/>
      <c r="F35" s="15"/>
      <c r="G35" s="14" t="s">
        <v>21</v>
      </c>
      <c r="I35" s="13">
        <v>13655.04</v>
      </c>
    </row>
    <row r="36" spans="2:9" x14ac:dyDescent="0.2">
      <c r="B36" s="54">
        <v>45030</v>
      </c>
      <c r="C36" s="55" t="s">
        <v>42</v>
      </c>
      <c r="D36" s="59" t="s">
        <v>41</v>
      </c>
      <c r="E36" s="15" t="s">
        <v>145</v>
      </c>
      <c r="F36" s="15" t="s">
        <v>146</v>
      </c>
      <c r="G36" s="60" t="s">
        <v>40</v>
      </c>
      <c r="H36" s="2">
        <v>2046.61</v>
      </c>
      <c r="I36" s="13"/>
    </row>
    <row r="37" spans="2:9" x14ac:dyDescent="0.2">
      <c r="B37" s="54"/>
      <c r="C37" s="55"/>
      <c r="D37" s="59"/>
      <c r="E37" s="15" t="s">
        <v>145</v>
      </c>
      <c r="F37" s="15" t="s">
        <v>147</v>
      </c>
      <c r="G37" s="60"/>
      <c r="H37" s="13">
        <v>96227.19</v>
      </c>
    </row>
    <row r="38" spans="2:9" x14ac:dyDescent="0.2">
      <c r="B38" s="54"/>
      <c r="C38" s="55"/>
      <c r="D38" s="59"/>
      <c r="E38" s="15" t="s">
        <v>145</v>
      </c>
      <c r="F38" s="15" t="s">
        <v>170</v>
      </c>
      <c r="G38" s="60"/>
      <c r="H38" s="13">
        <v>12344.38</v>
      </c>
    </row>
    <row r="39" spans="2:9" x14ac:dyDescent="0.2">
      <c r="B39" s="33">
        <v>45030</v>
      </c>
      <c r="C39" s="25" t="s">
        <v>39</v>
      </c>
      <c r="D39" s="15" t="s">
        <v>38</v>
      </c>
      <c r="E39" s="15" t="s">
        <v>126</v>
      </c>
      <c r="F39" s="15" t="s">
        <v>127</v>
      </c>
      <c r="G39" s="14" t="s">
        <v>37</v>
      </c>
      <c r="H39" s="13">
        <v>84867.199999999997</v>
      </c>
    </row>
    <row r="40" spans="2:9" x14ac:dyDescent="0.2">
      <c r="B40" s="16">
        <v>45033</v>
      </c>
      <c r="C40" s="27" t="s">
        <v>36</v>
      </c>
      <c r="D40" s="15" t="s">
        <v>24</v>
      </c>
      <c r="E40" s="15"/>
      <c r="F40" s="15"/>
      <c r="G40" s="14" t="s">
        <v>21</v>
      </c>
      <c r="I40" s="13">
        <v>68347.5</v>
      </c>
    </row>
    <row r="41" spans="2:9" x14ac:dyDescent="0.2">
      <c r="B41" s="54">
        <v>45042</v>
      </c>
      <c r="C41" s="55" t="s">
        <v>35</v>
      </c>
      <c r="D41" s="57" t="s">
        <v>10</v>
      </c>
      <c r="E41" s="15" t="s">
        <v>149</v>
      </c>
      <c r="F41" s="15" t="s">
        <v>148</v>
      </c>
      <c r="G41" s="60" t="s">
        <v>34</v>
      </c>
      <c r="H41" s="2">
        <v>14552.78</v>
      </c>
    </row>
    <row r="42" spans="2:9" x14ac:dyDescent="0.2">
      <c r="B42" s="54"/>
      <c r="C42" s="56"/>
      <c r="D42" s="57"/>
      <c r="E42" s="15" t="s">
        <v>149</v>
      </c>
      <c r="F42" s="15" t="s">
        <v>150</v>
      </c>
      <c r="G42" s="60"/>
      <c r="H42" s="13">
        <v>21726.91</v>
      </c>
    </row>
    <row r="43" spans="2:9" x14ac:dyDescent="0.2">
      <c r="B43" s="54"/>
      <c r="C43" s="56"/>
      <c r="D43" s="57"/>
      <c r="E43" s="15" t="s">
        <v>149</v>
      </c>
      <c r="F43" s="15" t="s">
        <v>151</v>
      </c>
      <c r="G43" s="60"/>
      <c r="H43" s="13">
        <v>128.96</v>
      </c>
    </row>
    <row r="44" spans="2:9" x14ac:dyDescent="0.2">
      <c r="B44" s="54"/>
      <c r="C44" s="56"/>
      <c r="D44" s="57"/>
      <c r="E44" s="15" t="s">
        <v>149</v>
      </c>
      <c r="F44" s="15" t="s">
        <v>152</v>
      </c>
      <c r="G44" s="60"/>
      <c r="H44" s="13">
        <v>928.99</v>
      </c>
    </row>
    <row r="45" spans="2:9" x14ac:dyDescent="0.2">
      <c r="B45" s="54">
        <v>45042</v>
      </c>
      <c r="C45" s="55" t="s">
        <v>33</v>
      </c>
      <c r="D45" s="57" t="s">
        <v>7</v>
      </c>
      <c r="E45" s="15" t="s">
        <v>153</v>
      </c>
      <c r="F45" s="15" t="s">
        <v>154</v>
      </c>
      <c r="G45" s="60" t="s">
        <v>32</v>
      </c>
      <c r="H45" s="2">
        <v>12421.1</v>
      </c>
    </row>
    <row r="46" spans="2:9" x14ac:dyDescent="0.2">
      <c r="B46" s="54"/>
      <c r="C46" s="56"/>
      <c r="D46" s="57"/>
      <c r="E46" s="15" t="s">
        <v>153</v>
      </c>
      <c r="F46" s="15" t="s">
        <v>155</v>
      </c>
      <c r="G46" s="60"/>
      <c r="H46" s="2">
        <v>12421.1</v>
      </c>
    </row>
    <row r="47" spans="2:9" x14ac:dyDescent="0.2">
      <c r="B47" s="54"/>
      <c r="C47" s="56"/>
      <c r="D47" s="57"/>
      <c r="E47" s="15" t="s">
        <v>153</v>
      </c>
      <c r="F47" s="15" t="s">
        <v>156</v>
      </c>
      <c r="G47" s="60"/>
      <c r="H47" s="2">
        <v>12421.1</v>
      </c>
    </row>
    <row r="48" spans="2:9" x14ac:dyDescent="0.2">
      <c r="B48" s="16">
        <v>45042</v>
      </c>
      <c r="C48" s="27" t="s">
        <v>31</v>
      </c>
      <c r="D48" s="15" t="s">
        <v>30</v>
      </c>
      <c r="E48" s="15" t="s">
        <v>137</v>
      </c>
      <c r="F48" s="15" t="s">
        <v>138</v>
      </c>
      <c r="G48" s="14" t="s">
        <v>29</v>
      </c>
      <c r="H48" s="13">
        <v>37055.620000000003</v>
      </c>
    </row>
    <row r="49" spans="2:10" x14ac:dyDescent="0.2">
      <c r="B49" s="54">
        <v>45042</v>
      </c>
      <c r="C49" s="58" t="s">
        <v>28</v>
      </c>
      <c r="D49" s="59" t="s">
        <v>27</v>
      </c>
      <c r="E49" s="15" t="s">
        <v>73</v>
      </c>
      <c r="F49" s="15" t="s">
        <v>128</v>
      </c>
      <c r="G49" s="59" t="s">
        <v>26</v>
      </c>
      <c r="H49" s="2">
        <v>780</v>
      </c>
      <c r="J49" s="13"/>
    </row>
    <row r="50" spans="2:10" x14ac:dyDescent="0.2">
      <c r="B50" s="54"/>
      <c r="C50" s="58"/>
      <c r="D50" s="59"/>
      <c r="E50" s="15" t="s">
        <v>174</v>
      </c>
      <c r="F50" s="15" t="s">
        <v>129</v>
      </c>
      <c r="G50" s="59"/>
      <c r="H50" s="13">
        <v>2915</v>
      </c>
    </row>
    <row r="51" spans="2:10" x14ac:dyDescent="0.2">
      <c r="B51" s="54"/>
      <c r="C51" s="58"/>
      <c r="D51" s="59"/>
      <c r="E51" s="15" t="s">
        <v>106</v>
      </c>
      <c r="F51" s="15" t="s">
        <v>172</v>
      </c>
      <c r="G51" s="59"/>
      <c r="H51" s="13">
        <v>19655</v>
      </c>
    </row>
    <row r="52" spans="2:10" x14ac:dyDescent="0.2">
      <c r="B52" s="54"/>
      <c r="C52" s="58"/>
      <c r="D52" s="59"/>
      <c r="E52" s="15" t="s">
        <v>139</v>
      </c>
      <c r="F52" s="15" t="s">
        <v>173</v>
      </c>
      <c r="G52" s="59"/>
      <c r="H52" s="13">
        <v>2075</v>
      </c>
    </row>
    <row r="53" spans="2:10" x14ac:dyDescent="0.2">
      <c r="B53" s="16">
        <v>45034</v>
      </c>
      <c r="C53" s="27" t="s">
        <v>25</v>
      </c>
      <c r="D53" s="15" t="s">
        <v>24</v>
      </c>
      <c r="E53" s="15"/>
      <c r="F53" s="15"/>
      <c r="G53" s="14" t="s">
        <v>21</v>
      </c>
      <c r="I53" s="13">
        <v>55467.5</v>
      </c>
    </row>
    <row r="54" spans="2:10" x14ac:dyDescent="0.2">
      <c r="B54" s="16">
        <v>45034</v>
      </c>
      <c r="C54" s="27" t="s">
        <v>161</v>
      </c>
      <c r="D54" s="15" t="s">
        <v>171</v>
      </c>
      <c r="E54" s="15"/>
      <c r="F54" s="15"/>
      <c r="G54" s="14" t="s">
        <v>0</v>
      </c>
      <c r="I54" s="13">
        <v>5737006.6100000003</v>
      </c>
    </row>
    <row r="55" spans="2:10" x14ac:dyDescent="0.2">
      <c r="B55" s="16">
        <v>45037</v>
      </c>
      <c r="C55" s="25" t="s">
        <v>23</v>
      </c>
      <c r="D55" s="15" t="s">
        <v>22</v>
      </c>
      <c r="E55" s="15"/>
      <c r="F55" s="15"/>
      <c r="G55" s="14" t="s">
        <v>21</v>
      </c>
      <c r="I55" s="13">
        <v>523000</v>
      </c>
    </row>
    <row r="56" spans="2:10" x14ac:dyDescent="0.2">
      <c r="B56" s="16">
        <v>45034</v>
      </c>
      <c r="C56" s="27" t="s">
        <v>20</v>
      </c>
      <c r="D56" s="15" t="s">
        <v>19</v>
      </c>
      <c r="E56" s="15"/>
      <c r="F56" s="15"/>
      <c r="G56" s="14" t="s">
        <v>0</v>
      </c>
      <c r="I56" s="13">
        <v>144112.5</v>
      </c>
    </row>
    <row r="57" spans="2:10" x14ac:dyDescent="0.2">
      <c r="B57" s="16">
        <v>45037</v>
      </c>
      <c r="C57" s="25" t="s">
        <v>18</v>
      </c>
      <c r="D57" s="15" t="s">
        <v>17</v>
      </c>
      <c r="E57" s="15"/>
      <c r="F57" s="15"/>
      <c r="G57" s="14" t="s">
        <v>0</v>
      </c>
      <c r="I57" s="13">
        <v>2982205.43</v>
      </c>
    </row>
    <row r="58" spans="2:10" x14ac:dyDescent="0.2">
      <c r="B58" s="16">
        <v>45037</v>
      </c>
      <c r="C58" s="25" t="s">
        <v>16</v>
      </c>
      <c r="D58" s="15" t="s">
        <v>15</v>
      </c>
      <c r="E58" s="15"/>
      <c r="F58" s="15"/>
      <c r="G58" s="14" t="s">
        <v>0</v>
      </c>
      <c r="I58" s="13">
        <v>2029104.01</v>
      </c>
    </row>
    <row r="59" spans="2:10" x14ac:dyDescent="0.2">
      <c r="B59" s="16">
        <v>45044</v>
      </c>
      <c r="C59" s="27" t="s">
        <v>14</v>
      </c>
      <c r="D59" s="15" t="s">
        <v>10</v>
      </c>
      <c r="E59" s="15" t="s">
        <v>130</v>
      </c>
      <c r="F59" s="15" t="s">
        <v>131</v>
      </c>
      <c r="G59" s="14" t="s">
        <v>13</v>
      </c>
      <c r="H59" s="13">
        <v>462.22</v>
      </c>
    </row>
    <row r="60" spans="2:10" x14ac:dyDescent="0.2">
      <c r="B60" s="16">
        <v>45044</v>
      </c>
      <c r="C60" s="25" t="s">
        <v>12</v>
      </c>
      <c r="D60" s="15" t="s">
        <v>10</v>
      </c>
      <c r="E60" s="15"/>
      <c r="F60" s="15"/>
      <c r="G60" s="14" t="s">
        <v>9</v>
      </c>
      <c r="H60" s="13">
        <v>1930.75</v>
      </c>
    </row>
    <row r="61" spans="2:10" x14ac:dyDescent="0.2">
      <c r="B61" s="16">
        <v>45044</v>
      </c>
      <c r="C61" s="27" t="s">
        <v>11</v>
      </c>
      <c r="D61" s="15" t="s">
        <v>10</v>
      </c>
      <c r="E61" s="15" t="s">
        <v>126</v>
      </c>
      <c r="F61" s="15" t="s">
        <v>132</v>
      </c>
      <c r="G61" s="14" t="s">
        <v>9</v>
      </c>
      <c r="H61" s="13">
        <v>1399.99</v>
      </c>
    </row>
    <row r="62" spans="2:10" x14ac:dyDescent="0.2">
      <c r="B62" s="16">
        <v>45044</v>
      </c>
      <c r="C62" s="27" t="s">
        <v>8</v>
      </c>
      <c r="D62" s="15" t="s">
        <v>7</v>
      </c>
      <c r="E62" s="15" t="s">
        <v>133</v>
      </c>
      <c r="F62" s="15" t="s">
        <v>134</v>
      </c>
      <c r="G62" s="14" t="s">
        <v>6</v>
      </c>
      <c r="H62" s="13">
        <v>28320</v>
      </c>
    </row>
    <row r="63" spans="2:10" x14ac:dyDescent="0.2">
      <c r="B63" s="16">
        <v>45040</v>
      </c>
      <c r="C63" s="27" t="s">
        <v>5</v>
      </c>
      <c r="D63" s="15" t="s">
        <v>4</v>
      </c>
      <c r="E63" s="15" t="s">
        <v>135</v>
      </c>
      <c r="F63" s="15" t="s">
        <v>136</v>
      </c>
      <c r="G63" s="14" t="s">
        <v>3</v>
      </c>
      <c r="H63" s="13">
        <v>5000000</v>
      </c>
    </row>
    <row r="64" spans="2:10" x14ac:dyDescent="0.2">
      <c r="B64" s="16">
        <v>45036</v>
      </c>
      <c r="C64" s="27" t="s">
        <v>2</v>
      </c>
      <c r="D64" s="15" t="s">
        <v>1</v>
      </c>
      <c r="E64" s="15"/>
      <c r="F64" s="15"/>
      <c r="G64" s="14" t="s">
        <v>0</v>
      </c>
      <c r="I64" s="13">
        <v>115122.89</v>
      </c>
    </row>
    <row r="65" spans="2:9" ht="15" thickBot="1" x14ac:dyDescent="0.25">
      <c r="B65" s="12"/>
      <c r="C65" s="11"/>
      <c r="D65" s="10"/>
      <c r="E65" s="10"/>
      <c r="F65" s="10"/>
      <c r="G65" s="10"/>
      <c r="H65" s="9">
        <f>SUM(H6:H64)</f>
        <v>10387154.560000001</v>
      </c>
      <c r="I65" s="9">
        <f>SUM(I6:I64)</f>
        <v>11820816.48</v>
      </c>
    </row>
    <row r="66" spans="2:9" x14ac:dyDescent="0.2">
      <c r="H66" s="2">
        <f>+H65+I65</f>
        <v>22207971.039999999</v>
      </c>
    </row>
    <row r="67" spans="2:9" x14ac:dyDescent="0.2">
      <c r="H67" s="2">
        <f>+H66-H65-I65</f>
        <v>0</v>
      </c>
    </row>
    <row r="68" spans="2:9" ht="15" x14ac:dyDescent="0.25">
      <c r="B68"/>
      <c r="C68" s="6"/>
      <c r="G68" s="8"/>
    </row>
    <row r="69" spans="2:9" ht="15" x14ac:dyDescent="0.25">
      <c r="B69"/>
      <c r="C69" s="6"/>
      <c r="G69" s="7"/>
    </row>
    <row r="70" spans="2:9" ht="15" x14ac:dyDescent="0.25">
      <c r="B70"/>
      <c r="C70" s="6"/>
    </row>
    <row r="71" spans="2:9" ht="15" x14ac:dyDescent="0.25">
      <c r="B71"/>
      <c r="C71" s="6"/>
    </row>
    <row r="72" spans="2:9" ht="15" x14ac:dyDescent="0.25">
      <c r="B72"/>
      <c r="C72" s="6"/>
    </row>
  </sheetData>
  <autoFilter ref="B5:H65" xr:uid="{11DFDBF1-2076-44F3-9A38-2D78C42B8397}">
    <sortState xmlns:xlrd2="http://schemas.microsoft.com/office/spreadsheetml/2017/richdata2" ref="B6:H65">
      <sortCondition ref="C5:C65"/>
    </sortState>
  </autoFilter>
  <mergeCells count="24">
    <mergeCell ref="G49:G52"/>
    <mergeCell ref="G45:G47"/>
    <mergeCell ref="C12:C13"/>
    <mergeCell ref="D12:D13"/>
    <mergeCell ref="G12:G13"/>
    <mergeCell ref="C41:C44"/>
    <mergeCell ref="D41:D44"/>
    <mergeCell ref="G41:G44"/>
    <mergeCell ref="C36:C38"/>
    <mergeCell ref="D36:D38"/>
    <mergeCell ref="G36:G38"/>
    <mergeCell ref="C26:C31"/>
    <mergeCell ref="D26:D31"/>
    <mergeCell ref="G26:G31"/>
    <mergeCell ref="B49:B52"/>
    <mergeCell ref="B41:B44"/>
    <mergeCell ref="B45:B47"/>
    <mergeCell ref="C49:C52"/>
    <mergeCell ref="D49:D52"/>
    <mergeCell ref="B12:B13"/>
    <mergeCell ref="B26:B31"/>
    <mergeCell ref="B36:B38"/>
    <mergeCell ref="C45:C47"/>
    <mergeCell ref="D45:D47"/>
  </mergeCells>
  <phoneticPr fontId="6" type="noConversion"/>
  <conditionalFormatting sqref="B2:B3">
    <cfRule type="duplicateValues" dxfId="3" priority="1"/>
    <cfRule type="duplicateValues" dxfId="2" priority="2"/>
  </conditionalFormatting>
  <pageMargins left="0.7" right="0.7" top="0.75" bottom="0.75" header="0.2" footer="0.2"/>
  <pageSetup fitToHeight="1000" orientation="landscape" r:id="rId1"/>
  <headerFooter>
    <oddHeader>&amp;C
REPORTE&amp;LSistema de Información de la Gestión Financiera
Periodo:2023&amp;REG-001-DEFRD_1632242191686O
03/05/2023 12:43:00
00118187483-SIGEF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CDE02B-89AE-40B6-A227-A3A4F00DAE8D}">
  <sheetPr>
    <pageSetUpPr fitToPage="1"/>
  </sheetPr>
  <dimension ref="B1:I62"/>
  <sheetViews>
    <sheetView tabSelected="1" zoomScale="90" zoomScaleNormal="90" workbookViewId="0">
      <selection activeCell="D1" sqref="D1"/>
    </sheetView>
  </sheetViews>
  <sheetFormatPr baseColWidth="10" defaultColWidth="9.140625" defaultRowHeight="15" x14ac:dyDescent="0.2"/>
  <cols>
    <col min="1" max="1" width="9.140625" style="1"/>
    <col min="2" max="2" width="12.140625" style="34" customWidth="1"/>
    <col min="3" max="3" width="9.140625" style="29"/>
    <col min="4" max="4" width="48.28515625" style="28" customWidth="1"/>
    <col min="5" max="5" width="17" style="3" hidden="1" customWidth="1"/>
    <col min="6" max="6" width="16.85546875" style="3" customWidth="1"/>
    <col min="7" max="7" width="60.7109375" style="30" bestFit="1" customWidth="1"/>
    <col min="8" max="8" width="17" style="2" customWidth="1"/>
    <col min="9" max="9" width="11" style="1" bestFit="1" customWidth="1"/>
    <col min="10" max="16384" width="9.140625" style="1"/>
  </cols>
  <sheetData>
    <row r="1" spans="2:8" ht="69.75" customHeight="1" x14ac:dyDescent="0.2"/>
    <row r="2" spans="2:8" ht="18" x14ac:dyDescent="0.2">
      <c r="B2" s="52" t="s">
        <v>99</v>
      </c>
    </row>
    <row r="3" spans="2:8" ht="18" x14ac:dyDescent="0.2">
      <c r="B3" s="53" t="s">
        <v>98</v>
      </c>
    </row>
    <row r="4" spans="2:8" x14ac:dyDescent="0.2">
      <c r="E4" s="71"/>
      <c r="F4" s="71"/>
    </row>
    <row r="5" spans="2:8" ht="14.25" x14ac:dyDescent="0.2">
      <c r="B5" s="35" t="s">
        <v>177</v>
      </c>
      <c r="C5" s="35" t="s">
        <v>176</v>
      </c>
      <c r="D5" s="32" t="s">
        <v>92</v>
      </c>
      <c r="E5" s="18" t="s">
        <v>94</v>
      </c>
      <c r="F5" s="18" t="s">
        <v>176</v>
      </c>
      <c r="G5" s="31" t="s">
        <v>175</v>
      </c>
      <c r="H5" s="17" t="s">
        <v>91</v>
      </c>
    </row>
    <row r="6" spans="2:8" ht="14.25" x14ac:dyDescent="0.2">
      <c r="B6" s="38">
        <v>45017</v>
      </c>
      <c r="C6" s="39">
        <v>311</v>
      </c>
      <c r="D6" s="40" t="s">
        <v>87</v>
      </c>
      <c r="E6" s="42" t="s">
        <v>88</v>
      </c>
      <c r="F6" s="42" t="s">
        <v>116</v>
      </c>
      <c r="G6" s="41" t="s">
        <v>7</v>
      </c>
      <c r="H6" s="43">
        <v>27533.33</v>
      </c>
    </row>
    <row r="7" spans="2:8" ht="14.25" x14ac:dyDescent="0.2">
      <c r="B7" s="38">
        <v>45020</v>
      </c>
      <c r="C7" s="44" t="s">
        <v>86</v>
      </c>
      <c r="D7" s="40" t="s">
        <v>179</v>
      </c>
      <c r="E7" s="42" t="s">
        <v>102</v>
      </c>
      <c r="F7" s="45" t="s">
        <v>108</v>
      </c>
      <c r="G7" s="41" t="s">
        <v>76</v>
      </c>
      <c r="H7" s="43">
        <v>9971</v>
      </c>
    </row>
    <row r="8" spans="2:8" ht="14.25" x14ac:dyDescent="0.2">
      <c r="B8" s="38">
        <v>45020</v>
      </c>
      <c r="C8" s="44" t="s">
        <v>85</v>
      </c>
      <c r="D8" s="40" t="s">
        <v>186</v>
      </c>
      <c r="E8" s="42" t="s">
        <v>109</v>
      </c>
      <c r="F8" s="42" t="s">
        <v>110</v>
      </c>
      <c r="G8" s="41" t="s">
        <v>10</v>
      </c>
      <c r="H8" s="43">
        <v>257.52999999999997</v>
      </c>
    </row>
    <row r="9" spans="2:8" ht="14.25" x14ac:dyDescent="0.2">
      <c r="B9" s="38">
        <v>45020</v>
      </c>
      <c r="C9" s="44" t="s">
        <v>84</v>
      </c>
      <c r="D9" s="40" t="s">
        <v>83</v>
      </c>
      <c r="E9" s="42" t="s">
        <v>100</v>
      </c>
      <c r="F9" s="42" t="s">
        <v>111</v>
      </c>
      <c r="G9" s="41" t="s">
        <v>7</v>
      </c>
      <c r="H9" s="43">
        <v>114023.4</v>
      </c>
    </row>
    <row r="10" spans="2:8" ht="14.25" x14ac:dyDescent="0.2">
      <c r="B10" s="38">
        <v>45020</v>
      </c>
      <c r="C10" s="44" t="s">
        <v>82</v>
      </c>
      <c r="D10" s="40" t="s">
        <v>81</v>
      </c>
      <c r="E10" s="42" t="s">
        <v>112</v>
      </c>
      <c r="F10" s="42" t="s">
        <v>113</v>
      </c>
      <c r="G10" s="41" t="s">
        <v>7</v>
      </c>
      <c r="H10" s="43">
        <v>23600</v>
      </c>
    </row>
    <row r="11" spans="2:8" ht="14.25" x14ac:dyDescent="0.2">
      <c r="B11" s="67">
        <v>45021</v>
      </c>
      <c r="C11" s="66" t="s">
        <v>80</v>
      </c>
      <c r="D11" s="72" t="s">
        <v>78</v>
      </c>
      <c r="E11" s="42" t="s">
        <v>112</v>
      </c>
      <c r="F11" s="42" t="s">
        <v>114</v>
      </c>
      <c r="G11" s="73" t="s">
        <v>79</v>
      </c>
      <c r="H11" s="43">
        <v>342</v>
      </c>
    </row>
    <row r="12" spans="2:8" ht="14.25" customHeight="1" x14ac:dyDescent="0.2">
      <c r="B12" s="67"/>
      <c r="C12" s="66"/>
      <c r="D12" s="72"/>
      <c r="E12" s="42" t="s">
        <v>112</v>
      </c>
      <c r="F12" s="42" t="s">
        <v>115</v>
      </c>
      <c r="G12" s="74"/>
      <c r="H12" s="43">
        <v>602</v>
      </c>
    </row>
    <row r="13" spans="2:8" ht="14.25" x14ac:dyDescent="0.2">
      <c r="B13" s="38">
        <v>45021</v>
      </c>
      <c r="C13" s="44" t="s">
        <v>77</v>
      </c>
      <c r="D13" s="40" t="s">
        <v>180</v>
      </c>
      <c r="E13" s="46" t="s">
        <v>118</v>
      </c>
      <c r="F13" s="42" t="s">
        <v>119</v>
      </c>
      <c r="G13" s="41" t="s">
        <v>76</v>
      </c>
      <c r="H13" s="43">
        <v>19499.849999999999</v>
      </c>
    </row>
    <row r="14" spans="2:8" ht="14.25" x14ac:dyDescent="0.2">
      <c r="B14" s="38">
        <v>45021</v>
      </c>
      <c r="C14" s="39">
        <v>334</v>
      </c>
      <c r="D14" s="40" t="s">
        <v>187</v>
      </c>
      <c r="E14" s="42" t="s">
        <v>73</v>
      </c>
      <c r="F14" s="47" t="s">
        <v>120</v>
      </c>
      <c r="G14" s="41" t="s">
        <v>74</v>
      </c>
      <c r="H14" s="43">
        <v>2824950</v>
      </c>
    </row>
    <row r="15" spans="2:8" ht="14.25" x14ac:dyDescent="0.2">
      <c r="B15" s="38">
        <v>45021</v>
      </c>
      <c r="C15" s="44" t="s">
        <v>159</v>
      </c>
      <c r="D15" s="40" t="s">
        <v>179</v>
      </c>
      <c r="E15" s="42" t="s">
        <v>157</v>
      </c>
      <c r="F15" s="46" t="s">
        <v>158</v>
      </c>
      <c r="G15" s="41" t="s">
        <v>70</v>
      </c>
      <c r="H15" s="43">
        <v>72915.149999999994</v>
      </c>
    </row>
    <row r="16" spans="2:8" ht="14.25" x14ac:dyDescent="0.2">
      <c r="B16" s="38">
        <v>45021</v>
      </c>
      <c r="C16" s="44" t="s">
        <v>71</v>
      </c>
      <c r="D16" s="40" t="s">
        <v>179</v>
      </c>
      <c r="E16" s="42" t="s">
        <v>121</v>
      </c>
      <c r="F16" s="42" t="s">
        <v>122</v>
      </c>
      <c r="G16" s="41" t="s">
        <v>70</v>
      </c>
      <c r="H16" s="43">
        <v>84195.36</v>
      </c>
    </row>
    <row r="17" spans="2:9" ht="14.25" x14ac:dyDescent="0.2">
      <c r="B17" s="38">
        <v>45026</v>
      </c>
      <c r="C17" s="39">
        <v>357</v>
      </c>
      <c r="D17" s="40" t="s">
        <v>67</v>
      </c>
      <c r="E17" s="42" t="s">
        <v>88</v>
      </c>
      <c r="F17" s="42" t="s">
        <v>104</v>
      </c>
      <c r="G17" s="41" t="s">
        <v>68</v>
      </c>
      <c r="H17" s="43">
        <v>72570</v>
      </c>
    </row>
    <row r="18" spans="2:9" ht="14.25" x14ac:dyDescent="0.2">
      <c r="B18" s="38">
        <v>45026</v>
      </c>
      <c r="C18" s="39">
        <v>359</v>
      </c>
      <c r="D18" s="40" t="s">
        <v>190</v>
      </c>
      <c r="E18" s="42" t="s">
        <v>100</v>
      </c>
      <c r="F18" s="42" t="s">
        <v>101</v>
      </c>
      <c r="G18" s="73" t="s">
        <v>10</v>
      </c>
      <c r="H18" s="43">
        <v>1333</v>
      </c>
    </row>
    <row r="19" spans="2:9" ht="14.25" x14ac:dyDescent="0.2">
      <c r="B19" s="38">
        <v>45026</v>
      </c>
      <c r="C19" s="44" t="s">
        <v>66</v>
      </c>
      <c r="D19" s="40" t="s">
        <v>190</v>
      </c>
      <c r="E19" s="42" t="s">
        <v>112</v>
      </c>
      <c r="F19" s="42" t="s">
        <v>123</v>
      </c>
      <c r="G19" s="74"/>
      <c r="H19" s="43">
        <v>1399.45</v>
      </c>
    </row>
    <row r="20" spans="2:9" ht="14.25" x14ac:dyDescent="0.2">
      <c r="B20" s="38">
        <v>45026</v>
      </c>
      <c r="C20" s="44" t="s">
        <v>65</v>
      </c>
      <c r="D20" s="40" t="s">
        <v>181</v>
      </c>
      <c r="E20" s="42" t="s">
        <v>103</v>
      </c>
      <c r="F20" s="42" t="s">
        <v>124</v>
      </c>
      <c r="G20" s="41" t="s">
        <v>64</v>
      </c>
      <c r="H20" s="43">
        <f>885+49648.5+590+69280.2+21948+8283.6</f>
        <v>150635.30000000002</v>
      </c>
    </row>
    <row r="21" spans="2:9" ht="14.25" x14ac:dyDescent="0.2">
      <c r="B21" s="38">
        <v>45026</v>
      </c>
      <c r="C21" s="44" t="s">
        <v>56</v>
      </c>
      <c r="D21" s="40" t="s">
        <v>55</v>
      </c>
      <c r="E21" s="42" t="s">
        <v>106</v>
      </c>
      <c r="F21" s="42" t="s">
        <v>125</v>
      </c>
      <c r="G21" s="41" t="s">
        <v>38</v>
      </c>
      <c r="H21" s="43">
        <v>231262.7</v>
      </c>
    </row>
    <row r="22" spans="2:9" ht="14.25" x14ac:dyDescent="0.2">
      <c r="B22" s="38">
        <v>45027</v>
      </c>
      <c r="C22" s="44" t="s">
        <v>90</v>
      </c>
      <c r="D22" s="40" t="s">
        <v>180</v>
      </c>
      <c r="E22" s="42" t="s">
        <v>89</v>
      </c>
      <c r="F22" s="42" t="s">
        <v>117</v>
      </c>
      <c r="G22" s="41" t="s">
        <v>76</v>
      </c>
      <c r="H22" s="43">
        <v>9500</v>
      </c>
    </row>
    <row r="23" spans="2:9" ht="14.25" x14ac:dyDescent="0.2">
      <c r="B23" s="38">
        <v>45030</v>
      </c>
      <c r="C23" s="44" t="s">
        <v>62</v>
      </c>
      <c r="D23" s="40" t="s">
        <v>182</v>
      </c>
      <c r="E23" s="42" t="s">
        <v>103</v>
      </c>
      <c r="F23" s="42" t="s">
        <v>105</v>
      </c>
      <c r="G23" s="41" t="s">
        <v>61</v>
      </c>
      <c r="H23" s="43">
        <v>199125</v>
      </c>
    </row>
    <row r="24" spans="2:9" ht="14.25" x14ac:dyDescent="0.2">
      <c r="B24" s="38">
        <v>45030</v>
      </c>
      <c r="C24" s="44" t="s">
        <v>59</v>
      </c>
      <c r="D24" s="40" t="s">
        <v>183</v>
      </c>
      <c r="E24" s="42" t="s">
        <v>106</v>
      </c>
      <c r="F24" s="42" t="s">
        <v>107</v>
      </c>
      <c r="G24" s="41" t="s">
        <v>58</v>
      </c>
      <c r="H24" s="43">
        <f>107026+59000+50032</f>
        <v>216058</v>
      </c>
    </row>
    <row r="25" spans="2:9" ht="14.25" x14ac:dyDescent="0.2">
      <c r="B25" s="67">
        <v>45030</v>
      </c>
      <c r="C25" s="66" t="s">
        <v>54</v>
      </c>
      <c r="D25" s="69" t="s">
        <v>188</v>
      </c>
      <c r="E25" s="42" t="s">
        <v>139</v>
      </c>
      <c r="F25" s="42" t="s">
        <v>163</v>
      </c>
      <c r="G25" s="68" t="s">
        <v>41</v>
      </c>
      <c r="H25" s="48">
        <v>134027</v>
      </c>
      <c r="I25" s="24"/>
    </row>
    <row r="26" spans="2:9" ht="14.25" x14ac:dyDescent="0.2">
      <c r="B26" s="67"/>
      <c r="C26" s="66"/>
      <c r="D26" s="69"/>
      <c r="E26" s="42" t="s">
        <v>139</v>
      </c>
      <c r="F26" s="42" t="s">
        <v>164</v>
      </c>
      <c r="G26" s="68"/>
      <c r="H26" s="49">
        <v>9773.85</v>
      </c>
    </row>
    <row r="27" spans="2:9" ht="14.25" x14ac:dyDescent="0.2">
      <c r="B27" s="67"/>
      <c r="C27" s="66"/>
      <c r="D27" s="69"/>
      <c r="E27" s="42" t="s">
        <v>162</v>
      </c>
      <c r="F27" s="42" t="s">
        <v>165</v>
      </c>
      <c r="G27" s="68"/>
      <c r="H27" s="43">
        <v>247200.18</v>
      </c>
    </row>
    <row r="28" spans="2:9" ht="14.25" x14ac:dyDescent="0.2">
      <c r="B28" s="67"/>
      <c r="C28" s="66"/>
      <c r="D28" s="69"/>
      <c r="E28" s="42" t="s">
        <v>162</v>
      </c>
      <c r="F28" s="42" t="s">
        <v>166</v>
      </c>
      <c r="G28" s="68"/>
      <c r="H28" s="43">
        <v>7590.86</v>
      </c>
    </row>
    <row r="29" spans="2:9" ht="14.25" x14ac:dyDescent="0.2">
      <c r="B29" s="67"/>
      <c r="C29" s="66"/>
      <c r="D29" s="69"/>
      <c r="E29" s="42" t="s">
        <v>162</v>
      </c>
      <c r="F29" s="42" t="s">
        <v>167</v>
      </c>
      <c r="G29" s="68"/>
      <c r="H29" s="43">
        <v>3321.17</v>
      </c>
    </row>
    <row r="30" spans="2:9" ht="14.25" x14ac:dyDescent="0.2">
      <c r="B30" s="67"/>
      <c r="C30" s="66"/>
      <c r="D30" s="69"/>
      <c r="E30" s="42" t="s">
        <v>162</v>
      </c>
      <c r="F30" s="42" t="s">
        <v>168</v>
      </c>
      <c r="G30" s="68"/>
      <c r="H30" s="43">
        <v>3420.25</v>
      </c>
    </row>
    <row r="31" spans="2:9" ht="14.25" x14ac:dyDescent="0.2">
      <c r="B31" s="38">
        <v>45030</v>
      </c>
      <c r="C31" s="44" t="s">
        <v>52</v>
      </c>
      <c r="D31" s="40" t="s">
        <v>51</v>
      </c>
      <c r="E31" s="42" t="s">
        <v>139</v>
      </c>
      <c r="F31" s="42" t="s">
        <v>140</v>
      </c>
      <c r="G31" s="41" t="s">
        <v>30</v>
      </c>
      <c r="H31" s="43">
        <v>199420</v>
      </c>
    </row>
    <row r="32" spans="2:9" ht="14.25" x14ac:dyDescent="0.2">
      <c r="B32" s="38">
        <v>45030</v>
      </c>
      <c r="C32" s="44" t="s">
        <v>50</v>
      </c>
      <c r="D32" s="40" t="s">
        <v>184</v>
      </c>
      <c r="E32" s="42" t="s">
        <v>141</v>
      </c>
      <c r="F32" s="42" t="s">
        <v>142</v>
      </c>
      <c r="G32" s="41" t="s">
        <v>49</v>
      </c>
      <c r="H32" s="43">
        <f>31052.88+77301.8+58433.6+35400</f>
        <v>202188.28</v>
      </c>
    </row>
    <row r="33" spans="2:9" ht="14.25" x14ac:dyDescent="0.2">
      <c r="B33" s="38">
        <v>45030</v>
      </c>
      <c r="C33" s="44" t="s">
        <v>47</v>
      </c>
      <c r="D33" s="40" t="s">
        <v>185</v>
      </c>
      <c r="E33" s="42" t="s">
        <v>143</v>
      </c>
      <c r="F33" s="42" t="s">
        <v>144</v>
      </c>
      <c r="G33" s="41" t="s">
        <v>46</v>
      </c>
      <c r="H33" s="43">
        <v>155760</v>
      </c>
    </row>
    <row r="34" spans="2:9" ht="14.25" x14ac:dyDescent="0.2">
      <c r="B34" s="67">
        <v>45030</v>
      </c>
      <c r="C34" s="66" t="s">
        <v>42</v>
      </c>
      <c r="D34" s="69" t="s">
        <v>40</v>
      </c>
      <c r="E34" s="42" t="s">
        <v>145</v>
      </c>
      <c r="F34" s="42" t="s">
        <v>146</v>
      </c>
      <c r="G34" s="68" t="s">
        <v>41</v>
      </c>
      <c r="H34" s="48">
        <v>2046.61</v>
      </c>
    </row>
    <row r="35" spans="2:9" ht="14.25" x14ac:dyDescent="0.2">
      <c r="B35" s="67"/>
      <c r="C35" s="66"/>
      <c r="D35" s="69"/>
      <c r="E35" s="42" t="s">
        <v>145</v>
      </c>
      <c r="F35" s="42" t="s">
        <v>147</v>
      </c>
      <c r="G35" s="68"/>
      <c r="H35" s="43">
        <v>96227.19</v>
      </c>
    </row>
    <row r="36" spans="2:9" ht="14.25" x14ac:dyDescent="0.2">
      <c r="B36" s="67"/>
      <c r="C36" s="66"/>
      <c r="D36" s="69"/>
      <c r="E36" s="42" t="s">
        <v>145</v>
      </c>
      <c r="F36" s="42" t="s">
        <v>170</v>
      </c>
      <c r="G36" s="68"/>
      <c r="H36" s="43">
        <v>12344.38</v>
      </c>
    </row>
    <row r="37" spans="2:9" ht="14.25" x14ac:dyDescent="0.2">
      <c r="B37" s="38">
        <v>45030</v>
      </c>
      <c r="C37" s="44" t="s">
        <v>39</v>
      </c>
      <c r="D37" s="40" t="s">
        <v>189</v>
      </c>
      <c r="E37" s="42" t="s">
        <v>126</v>
      </c>
      <c r="F37" s="42" t="s">
        <v>127</v>
      </c>
      <c r="G37" s="41" t="s">
        <v>38</v>
      </c>
      <c r="H37" s="43">
        <v>84867.199999999997</v>
      </c>
    </row>
    <row r="38" spans="2:9" ht="14.25" x14ac:dyDescent="0.2">
      <c r="B38" s="38">
        <v>45040</v>
      </c>
      <c r="C38" s="44" t="s">
        <v>5</v>
      </c>
      <c r="D38" s="40" t="s">
        <v>3</v>
      </c>
      <c r="E38" s="42" t="s">
        <v>135</v>
      </c>
      <c r="F38" s="42" t="s">
        <v>136</v>
      </c>
      <c r="G38" s="41" t="s">
        <v>4</v>
      </c>
      <c r="H38" s="43">
        <v>5000000</v>
      </c>
    </row>
    <row r="39" spans="2:9" ht="14.25" x14ac:dyDescent="0.2">
      <c r="B39" s="67">
        <v>45042</v>
      </c>
      <c r="C39" s="66" t="s">
        <v>35</v>
      </c>
      <c r="D39" s="69" t="s">
        <v>34</v>
      </c>
      <c r="E39" s="42" t="s">
        <v>149</v>
      </c>
      <c r="F39" s="42" t="s">
        <v>148</v>
      </c>
      <c r="G39" s="68" t="s">
        <v>10</v>
      </c>
      <c r="H39" s="48">
        <v>14552.78</v>
      </c>
      <c r="I39" s="13"/>
    </row>
    <row r="40" spans="2:9" ht="14.25" x14ac:dyDescent="0.2">
      <c r="B40" s="67"/>
      <c r="C40" s="66"/>
      <c r="D40" s="69"/>
      <c r="E40" s="42" t="s">
        <v>149</v>
      </c>
      <c r="F40" s="42" t="s">
        <v>150</v>
      </c>
      <c r="G40" s="68"/>
      <c r="H40" s="43">
        <v>21726.91</v>
      </c>
    </row>
    <row r="41" spans="2:9" ht="14.25" x14ac:dyDescent="0.2">
      <c r="B41" s="67"/>
      <c r="C41" s="66"/>
      <c r="D41" s="69"/>
      <c r="E41" s="42" t="s">
        <v>149</v>
      </c>
      <c r="F41" s="42" t="s">
        <v>151</v>
      </c>
      <c r="G41" s="68"/>
      <c r="H41" s="43">
        <v>128.96</v>
      </c>
    </row>
    <row r="42" spans="2:9" ht="14.25" x14ac:dyDescent="0.2">
      <c r="B42" s="67"/>
      <c r="C42" s="66"/>
      <c r="D42" s="69"/>
      <c r="E42" s="42" t="s">
        <v>149</v>
      </c>
      <c r="F42" s="42" t="s">
        <v>152</v>
      </c>
      <c r="G42" s="68"/>
      <c r="H42" s="43">
        <v>928.99</v>
      </c>
    </row>
    <row r="43" spans="2:9" ht="14.25" x14ac:dyDescent="0.2">
      <c r="B43" s="67">
        <v>45042</v>
      </c>
      <c r="C43" s="66" t="s">
        <v>33</v>
      </c>
      <c r="D43" s="69" t="s">
        <v>32</v>
      </c>
      <c r="E43" s="42" t="s">
        <v>153</v>
      </c>
      <c r="F43" s="42" t="s">
        <v>154</v>
      </c>
      <c r="G43" s="68" t="s">
        <v>7</v>
      </c>
      <c r="H43" s="48">
        <v>12421.1</v>
      </c>
      <c r="I43" s="13"/>
    </row>
    <row r="44" spans="2:9" ht="14.25" x14ac:dyDescent="0.2">
      <c r="B44" s="67"/>
      <c r="C44" s="66"/>
      <c r="D44" s="69"/>
      <c r="E44" s="42" t="s">
        <v>153</v>
      </c>
      <c r="F44" s="42" t="s">
        <v>155</v>
      </c>
      <c r="G44" s="68"/>
      <c r="H44" s="48">
        <v>12421.1</v>
      </c>
    </row>
    <row r="45" spans="2:9" ht="14.25" x14ac:dyDescent="0.2">
      <c r="B45" s="67"/>
      <c r="C45" s="66"/>
      <c r="D45" s="69"/>
      <c r="E45" s="42" t="s">
        <v>153</v>
      </c>
      <c r="F45" s="42" t="s">
        <v>156</v>
      </c>
      <c r="G45" s="68"/>
      <c r="H45" s="48">
        <v>12421.1</v>
      </c>
    </row>
    <row r="46" spans="2:9" ht="14.25" x14ac:dyDescent="0.2">
      <c r="B46" s="38">
        <v>45042</v>
      </c>
      <c r="C46" s="44" t="s">
        <v>31</v>
      </c>
      <c r="D46" s="40" t="s">
        <v>29</v>
      </c>
      <c r="E46" s="42" t="s">
        <v>137</v>
      </c>
      <c r="F46" s="42" t="s">
        <v>138</v>
      </c>
      <c r="G46" s="41" t="s">
        <v>30</v>
      </c>
      <c r="H46" s="43">
        <v>37055.620000000003</v>
      </c>
    </row>
    <row r="47" spans="2:9" ht="14.25" x14ac:dyDescent="0.2">
      <c r="B47" s="67">
        <v>45042</v>
      </c>
      <c r="C47" s="66" t="s">
        <v>28</v>
      </c>
      <c r="D47" s="72" t="s">
        <v>178</v>
      </c>
      <c r="E47" s="42" t="s">
        <v>73</v>
      </c>
      <c r="F47" s="42" t="s">
        <v>128</v>
      </c>
      <c r="G47" s="68" t="s">
        <v>27</v>
      </c>
      <c r="H47" s="48">
        <v>780</v>
      </c>
    </row>
    <row r="48" spans="2:9" ht="14.25" x14ac:dyDescent="0.2">
      <c r="B48" s="67"/>
      <c r="C48" s="66"/>
      <c r="D48" s="72"/>
      <c r="E48" s="42" t="s">
        <v>174</v>
      </c>
      <c r="F48" s="42" t="s">
        <v>129</v>
      </c>
      <c r="G48" s="68"/>
      <c r="H48" s="43">
        <v>2915</v>
      </c>
    </row>
    <row r="49" spans="2:8" ht="14.25" x14ac:dyDescent="0.2">
      <c r="B49" s="67"/>
      <c r="C49" s="66"/>
      <c r="D49" s="72"/>
      <c r="E49" s="42" t="s">
        <v>106</v>
      </c>
      <c r="F49" s="42" t="s">
        <v>172</v>
      </c>
      <c r="G49" s="68"/>
      <c r="H49" s="43">
        <v>19655</v>
      </c>
    </row>
    <row r="50" spans="2:8" ht="14.25" x14ac:dyDescent="0.2">
      <c r="B50" s="67"/>
      <c r="C50" s="66"/>
      <c r="D50" s="72"/>
      <c r="E50" s="42" t="s">
        <v>139</v>
      </c>
      <c r="F50" s="42" t="s">
        <v>173</v>
      </c>
      <c r="G50" s="68"/>
      <c r="H50" s="43">
        <v>2075</v>
      </c>
    </row>
    <row r="51" spans="2:8" ht="14.25" x14ac:dyDescent="0.2">
      <c r="B51" s="38">
        <v>45044</v>
      </c>
      <c r="C51" s="44" t="s">
        <v>14</v>
      </c>
      <c r="D51" s="40" t="s">
        <v>186</v>
      </c>
      <c r="E51" s="42" t="s">
        <v>130</v>
      </c>
      <c r="F51" s="42" t="s">
        <v>131</v>
      </c>
      <c r="G51" s="41" t="s">
        <v>10</v>
      </c>
      <c r="H51" s="43">
        <v>462.22</v>
      </c>
    </row>
    <row r="52" spans="2:8" ht="14.25" x14ac:dyDescent="0.2">
      <c r="B52" s="38">
        <v>45044</v>
      </c>
      <c r="C52" s="44" t="s">
        <v>12</v>
      </c>
      <c r="D52" s="40" t="s">
        <v>190</v>
      </c>
      <c r="E52" s="42" t="s">
        <v>135</v>
      </c>
      <c r="F52" s="42" t="s">
        <v>169</v>
      </c>
      <c r="G52" s="41" t="s">
        <v>10</v>
      </c>
      <c r="H52" s="43">
        <v>1930.75</v>
      </c>
    </row>
    <row r="53" spans="2:8" ht="14.25" x14ac:dyDescent="0.2">
      <c r="B53" s="38">
        <v>45044</v>
      </c>
      <c r="C53" s="44" t="s">
        <v>11</v>
      </c>
      <c r="D53" s="40" t="s">
        <v>190</v>
      </c>
      <c r="E53" s="42" t="s">
        <v>126</v>
      </c>
      <c r="F53" s="42" t="s">
        <v>132</v>
      </c>
      <c r="G53" s="41" t="s">
        <v>10</v>
      </c>
      <c r="H53" s="43">
        <v>1399.99</v>
      </c>
    </row>
    <row r="54" spans="2:8" ht="14.25" x14ac:dyDescent="0.2">
      <c r="B54" s="38">
        <v>45044</v>
      </c>
      <c r="C54" s="44" t="s">
        <v>8</v>
      </c>
      <c r="D54" s="40" t="s">
        <v>6</v>
      </c>
      <c r="E54" s="42" t="s">
        <v>133</v>
      </c>
      <c r="F54" s="42" t="s">
        <v>134</v>
      </c>
      <c r="G54" s="41" t="s">
        <v>7</v>
      </c>
      <c r="H54" s="43">
        <v>28320</v>
      </c>
    </row>
    <row r="55" spans="2:8" ht="14.25" x14ac:dyDescent="0.2">
      <c r="B55" s="63" t="s">
        <v>191</v>
      </c>
      <c r="C55" s="64"/>
      <c r="D55" s="64"/>
      <c r="E55" s="64"/>
      <c r="F55" s="64"/>
      <c r="G55" s="65"/>
      <c r="H55" s="50">
        <f>SUM(H6:H54)</f>
        <v>10387154.560000001</v>
      </c>
    </row>
    <row r="56" spans="2:8" x14ac:dyDescent="0.2">
      <c r="D56" s="70"/>
      <c r="E56" s="70"/>
      <c r="F56" s="70"/>
      <c r="G56" s="70"/>
      <c r="H56" s="51"/>
    </row>
    <row r="58" spans="2:8" x14ac:dyDescent="0.2">
      <c r="B58" s="36"/>
      <c r="D58" s="37"/>
    </row>
    <row r="59" spans="2:8" x14ac:dyDescent="0.2">
      <c r="B59" s="36"/>
      <c r="D59" s="37"/>
    </row>
    <row r="60" spans="2:8" x14ac:dyDescent="0.2">
      <c r="B60" s="36"/>
      <c r="D60" s="37"/>
    </row>
    <row r="61" spans="2:8" s="3" customFormat="1" x14ac:dyDescent="0.2">
      <c r="B61" s="36"/>
      <c r="C61" s="28"/>
      <c r="D61" s="28"/>
      <c r="G61" s="30"/>
      <c r="H61" s="2"/>
    </row>
    <row r="62" spans="2:8" s="3" customFormat="1" x14ac:dyDescent="0.2">
      <c r="B62" s="36"/>
      <c r="C62" s="28"/>
      <c r="D62" s="28"/>
      <c r="G62" s="30"/>
      <c r="H62" s="2"/>
    </row>
  </sheetData>
  <autoFilter ref="B5:H55" xr:uid="{11DFDBF1-2076-44F3-9A38-2D78C42B8397}">
    <sortState xmlns:xlrd2="http://schemas.microsoft.com/office/spreadsheetml/2017/richdata2" ref="B6:H55">
      <sortCondition ref="B5:B55"/>
    </sortState>
  </autoFilter>
  <mergeCells count="28">
    <mergeCell ref="D56:G56"/>
    <mergeCell ref="E4:F4"/>
    <mergeCell ref="B11:B12"/>
    <mergeCell ref="B25:B30"/>
    <mergeCell ref="C11:C12"/>
    <mergeCell ref="D11:D12"/>
    <mergeCell ref="C25:C30"/>
    <mergeCell ref="D25:D30"/>
    <mergeCell ref="G25:G30"/>
    <mergeCell ref="D47:D50"/>
    <mergeCell ref="G11:G12"/>
    <mergeCell ref="G18:G19"/>
    <mergeCell ref="B43:B45"/>
    <mergeCell ref="C39:C42"/>
    <mergeCell ref="B55:G55"/>
    <mergeCell ref="C47:C50"/>
    <mergeCell ref="B47:B50"/>
    <mergeCell ref="G34:G36"/>
    <mergeCell ref="G39:G42"/>
    <mergeCell ref="G43:G45"/>
    <mergeCell ref="G47:G50"/>
    <mergeCell ref="D39:D42"/>
    <mergeCell ref="D34:D36"/>
    <mergeCell ref="C34:C36"/>
    <mergeCell ref="C43:C45"/>
    <mergeCell ref="D43:D45"/>
    <mergeCell ref="B34:B36"/>
    <mergeCell ref="B39:B42"/>
  </mergeCells>
  <phoneticPr fontId="6" type="noConversion"/>
  <conditionalFormatting sqref="B2:B3">
    <cfRule type="duplicateValues" dxfId="1" priority="1"/>
    <cfRule type="duplicateValues" dxfId="0" priority="2"/>
  </conditionalFormatting>
  <printOptions horizontalCentered="1"/>
  <pageMargins left="0.23622047244094491" right="0.23622047244094491" top="0.39370078740157483" bottom="0.35" header="0.31496062992125984" footer="0.31496062992125984"/>
  <pageSetup scale="58" orientation="landscape" r:id="rId1"/>
  <headerFooter>
    <oddHeader xml:space="preserve">&amp;C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Pago Proveedores abr. 2023</vt:lpstr>
      <vt:lpstr>Pago Proveedores abr. 2023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Sanchez</dc:creator>
  <cp:lastModifiedBy>Katherine Sanchez</cp:lastModifiedBy>
  <cp:lastPrinted>2023-05-09T16:43:26Z</cp:lastPrinted>
  <dcterms:created xsi:type="dcterms:W3CDTF">2023-05-05T19:10:47Z</dcterms:created>
  <dcterms:modified xsi:type="dcterms:W3CDTF">2023-05-10T17:52:39Z</dcterms:modified>
</cp:coreProperties>
</file>