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Reporte de Pagos Proveedores/"/>
    </mc:Choice>
  </mc:AlternateContent>
  <xr:revisionPtr revIDLastSave="278" documentId="8_{3896485B-253B-46AE-AFDF-3B202DBE1B5F}" xr6:coauthVersionLast="47" xr6:coauthVersionMax="47" xr10:uidLastSave="{1CA78DEA-9A8F-46BB-8AE7-EEE135CC30EA}"/>
  <bookViews>
    <workbookView xWindow="-120" yWindow="-120" windowWidth="20730" windowHeight="11160" activeTab="1" xr2:uid="{219C724A-C5B9-406F-89BA-BD70AB4C57B6}"/>
  </bookViews>
  <sheets>
    <sheet name="Pago Proveedor may. 2023" sheetId="1" r:id="rId1"/>
    <sheet name="Hoja1" sheetId="2" r:id="rId2"/>
  </sheets>
  <definedNames>
    <definedName name="_xlnm._FilterDatabase" localSheetId="0" hidden="1">'Pago Proveedor may. 2023'!$B$5:$G$31</definedName>
    <definedName name="_xlnm.Print_Area" localSheetId="0">'Pago Proveedor may. 2023'!$B$1:$G$42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2" l="1"/>
  <c r="L10" i="2"/>
  <c r="L9" i="2"/>
  <c r="K12" i="2"/>
  <c r="J12" i="2"/>
  <c r="H11" i="2"/>
  <c r="C31" i="1" l="1"/>
  <c r="G31" i="1" l="1"/>
</calcChain>
</file>

<file path=xl/sharedStrings.xml><?xml version="1.0" encoding="utf-8"?>
<sst xmlns="http://schemas.openxmlformats.org/spreadsheetml/2006/main" count="80" uniqueCount="76">
  <si>
    <t>mayo 2023</t>
  </si>
  <si>
    <t>Beneficiario</t>
  </si>
  <si>
    <t>566</t>
  </si>
  <si>
    <t>Humano Seguros S A</t>
  </si>
  <si>
    <t>574</t>
  </si>
  <si>
    <t>580</t>
  </si>
  <si>
    <t>Energía eléctrica</t>
  </si>
  <si>
    <t>Edenorte Dominicana S A</t>
  </si>
  <si>
    <t>584</t>
  </si>
  <si>
    <t>587</t>
  </si>
  <si>
    <t>604</t>
  </si>
  <si>
    <t>611</t>
  </si>
  <si>
    <t>Empresa Distribuidora De Electricidad Del Este S A</t>
  </si>
  <si>
    <t>668</t>
  </si>
  <si>
    <t>674</t>
  </si>
  <si>
    <t>Multimedios Premium Vv, Srl</t>
  </si>
  <si>
    <t>Bonanza Rent A Car, SAS</t>
  </si>
  <si>
    <t>Seguro Nacional De Salud</t>
  </si>
  <si>
    <t>Pago Proveedores</t>
  </si>
  <si>
    <t xml:space="preserve">Número </t>
  </si>
  <si>
    <t>No. Documento</t>
  </si>
  <si>
    <t>Referencia</t>
  </si>
  <si>
    <t>Total</t>
  </si>
  <si>
    <t>409</t>
  </si>
  <si>
    <t>488</t>
  </si>
  <si>
    <t>508</t>
  </si>
  <si>
    <t>522</t>
  </si>
  <si>
    <t>490</t>
  </si>
  <si>
    <t>494</t>
  </si>
  <si>
    <t>510</t>
  </si>
  <si>
    <t>Soluciones Tecnológicas Empresariales, SRL</t>
  </si>
  <si>
    <t>Altice Dominicana, S A</t>
  </si>
  <si>
    <t>B1500001258</t>
  </si>
  <si>
    <t>B1500001261</t>
  </si>
  <si>
    <t>B1500000004</t>
  </si>
  <si>
    <t>Alquileres de equipos de transporte.</t>
  </si>
  <si>
    <t>Papel de escritorio y material gastable.</t>
  </si>
  <si>
    <t>Alquiler de equipo de oficina correspondiente a abril 2023.</t>
  </si>
  <si>
    <t>Compañía Dominicana De Teléfonos C Por A</t>
  </si>
  <si>
    <t>Luis Roque Ferreras Benítez</t>
  </si>
  <si>
    <t>B1500049919</t>
  </si>
  <si>
    <t>B1500049928</t>
  </si>
  <si>
    <t>B1500049988</t>
  </si>
  <si>
    <t>B1500050036</t>
  </si>
  <si>
    <t>B1500050078</t>
  </si>
  <si>
    <t>B1500050079</t>
  </si>
  <si>
    <t>Teléfono local correspondiente a abril 2023</t>
  </si>
  <si>
    <t>B1500116263</t>
  </si>
  <si>
    <t>B1500116261</t>
  </si>
  <si>
    <t>B1500008493</t>
  </si>
  <si>
    <t>B1500027811</t>
  </si>
  <si>
    <t>Seguros de personas correspondiente a mayo 2023</t>
  </si>
  <si>
    <t>E450000008816</t>
  </si>
  <si>
    <t>E450000009330</t>
  </si>
  <si>
    <t>E450000009551</t>
  </si>
  <si>
    <t>B1500352821</t>
  </si>
  <si>
    <t>B1500000001</t>
  </si>
  <si>
    <t>B1500117639</t>
  </si>
  <si>
    <t>B1500117641</t>
  </si>
  <si>
    <t>Agua potable correspondiente a mayo 2023</t>
  </si>
  <si>
    <t>B1500000054</t>
  </si>
  <si>
    <t>Alquiler local mes de abril 2023</t>
  </si>
  <si>
    <t>B1500000925</t>
  </si>
  <si>
    <t>Energía eléctrica correspondiente a abril 2023</t>
  </si>
  <si>
    <t>B1500000169</t>
  </si>
  <si>
    <t>Alquiler local correspondiente a abril y mayo 2023</t>
  </si>
  <si>
    <t>Alquileres local correspondiente a marzo y abril 2023</t>
  </si>
  <si>
    <t>B1500000159</t>
  </si>
  <si>
    <t>Alquilere local correspondiente a mayo 2023</t>
  </si>
  <si>
    <t>Depósitos de alquiler almacén</t>
  </si>
  <si>
    <t>Agua potable correspondiente a abril 2023</t>
  </si>
  <si>
    <t>DAF-0105-23</t>
  </si>
  <si>
    <t>Fanny María Méndez Alonzo</t>
  </si>
  <si>
    <t>Corporación Del Acueducto y Alcantarillado De Santo Domingo</t>
  </si>
  <si>
    <t>Juan Carlos Genao De los Santos</t>
  </si>
  <si>
    <t>Multiservicios y Construcciones Easyfixxer,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</si>
</sst>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-mm\-yy;@"/>
  </numFmts>
  <fonts count="10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Arial Nova Cond Light"/>
      <family val="2"/>
    </font>
    <font>
      <sz val="11"/>
      <color theme="1" tint="4.9989318521683403E-2"/>
      <name val="Arial Nova Cond Light"/>
      <family val="2"/>
    </font>
    <font>
      <b/>
      <sz val="11"/>
      <color theme="1" tint="4.9989318521683403E-2"/>
      <name val="Arial Nova Cond Light"/>
      <family val="2"/>
    </font>
    <font>
      <sz val="11"/>
      <color rgb="FF0D0D0D"/>
      <name val="Arial Nova Cond Light"/>
      <family val="2"/>
    </font>
    <font>
      <b/>
      <sz val="11"/>
      <color indexed="8"/>
      <name val="Arial Nova Cond Light"/>
      <family val="2"/>
    </font>
    <font>
      <b/>
      <sz val="14"/>
      <name val="Arial Nova Cond Light"/>
      <family val="2"/>
    </font>
    <font>
      <sz val="11"/>
      <color rgb="FF000000"/>
      <name val="Arial Nova Cond Light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1"/>
    </xf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1"/>
    </xf>
    <xf numFmtId="43" fontId="3" fillId="0" borderId="0" xfId="1" applyFont="1"/>
    <xf numFmtId="164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43" fontId="3" fillId="0" borderId="0" xfId="1" applyFont="1" applyFill="1"/>
    <xf numFmtId="15" fontId="7" fillId="0" borderId="0" xfId="2" applyNumberFormat="1" applyFont="1" applyAlignment="1">
      <alignment horizontal="left" vertical="top"/>
    </xf>
    <xf numFmtId="49" fontId="7" fillId="0" borderId="0" xfId="2" applyNumberFormat="1" applyFont="1"/>
    <xf numFmtId="49" fontId="4" fillId="2" borderId="1" xfId="0" applyNumberFormat="1" applyFont="1" applyFill="1" applyBorder="1" applyAlignment="1">
      <alignment horizontal="left" indent="1"/>
    </xf>
    <xf numFmtId="16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 vertical="center" indent="1"/>
    </xf>
    <xf numFmtId="49" fontId="2" fillId="0" borderId="1" xfId="0" applyNumberFormat="1" applyFont="1" applyBorder="1" applyAlignment="1">
      <alignment horizontal="left" indent="1"/>
    </xf>
    <xf numFmtId="43" fontId="3" fillId="0" borderId="1" xfId="1" applyFont="1" applyFill="1" applyBorder="1" applyAlignment="1">
      <alignment horizontal="right"/>
    </xf>
    <xf numFmtId="43" fontId="3" fillId="0" borderId="1" xfId="1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 indent="1"/>
    </xf>
    <xf numFmtId="49" fontId="3" fillId="0" borderId="1" xfId="0" applyNumberFormat="1" applyFont="1" applyBorder="1" applyAlignment="1">
      <alignment horizontal="left" indent="1"/>
    </xf>
    <xf numFmtId="43" fontId="3" fillId="0" borderId="1" xfId="1" applyFont="1" applyFill="1" applyBorder="1"/>
    <xf numFmtId="14" fontId="2" fillId="0" borderId="5" xfId="0" applyNumberFormat="1" applyFont="1" applyBorder="1"/>
    <xf numFmtId="0" fontId="6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 indent="1"/>
    </xf>
    <xf numFmtId="43" fontId="6" fillId="0" borderId="5" xfId="1" applyFont="1" applyBorder="1"/>
    <xf numFmtId="0" fontId="6" fillId="0" borderId="0" xfId="0" applyFont="1" applyAlignment="1">
      <alignment horizontal="center"/>
    </xf>
    <xf numFmtId="43" fontId="6" fillId="0" borderId="0" xfId="1" applyFont="1" applyBorder="1"/>
    <xf numFmtId="164" fontId="3" fillId="0" borderId="1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indent="1"/>
    </xf>
    <xf numFmtId="0" fontId="5" fillId="0" borderId="1" xfId="0" applyFont="1" applyBorder="1" applyAlignment="1">
      <alignment horizontal="left" vertical="top" indent="1"/>
    </xf>
    <xf numFmtId="49" fontId="2" fillId="0" borderId="1" xfId="0" applyNumberFormat="1" applyFont="1" applyBorder="1" applyAlignment="1">
      <alignment horizontal="left" vertical="top" indent="1"/>
    </xf>
    <xf numFmtId="49" fontId="3" fillId="0" borderId="1" xfId="0" applyNumberFormat="1" applyFont="1" applyBorder="1" applyAlignment="1">
      <alignment horizontal="left" vertical="top" indent="1"/>
    </xf>
    <xf numFmtId="0" fontId="8" fillId="0" borderId="2" xfId="0" applyFont="1" applyBorder="1" applyAlignment="1">
      <alignment horizontal="left" vertical="top" indent="1"/>
    </xf>
    <xf numFmtId="0" fontId="8" fillId="0" borderId="3" xfId="0" applyFont="1" applyBorder="1" applyAlignment="1">
      <alignment horizontal="left" vertical="top" indent="1"/>
    </xf>
    <xf numFmtId="0" fontId="8" fillId="0" borderId="4" xfId="0" applyFont="1" applyBorder="1" applyAlignment="1">
      <alignment horizontal="left" vertical="top" indent="1"/>
    </xf>
    <xf numFmtId="164" fontId="3" fillId="0" borderId="2" xfId="0" applyNumberFormat="1" applyFont="1" applyBorder="1" applyAlignment="1">
      <alignment horizontal="center" vertical="top"/>
    </xf>
    <xf numFmtId="164" fontId="3" fillId="0" borderId="3" xfId="0" applyNumberFormat="1" applyFont="1" applyBorder="1" applyAlignment="1">
      <alignment horizontal="center" vertical="top"/>
    </xf>
    <xf numFmtId="164" fontId="3" fillId="0" borderId="4" xfId="0" applyNumberFormat="1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left" vertical="top" indent="1"/>
    </xf>
    <xf numFmtId="49" fontId="2" fillId="0" borderId="4" xfId="0" applyNumberFormat="1" applyFont="1" applyBorder="1" applyAlignment="1">
      <alignment horizontal="left" vertical="top" indent="1"/>
    </xf>
    <xf numFmtId="0" fontId="5" fillId="0" borderId="2" xfId="0" applyFont="1" applyBorder="1" applyAlignment="1">
      <alignment horizontal="left" vertical="top" indent="1"/>
    </xf>
    <xf numFmtId="0" fontId="5" fillId="0" borderId="3" xfId="0" applyFont="1" applyBorder="1" applyAlignment="1">
      <alignment horizontal="left" vertical="top" indent="1"/>
    </xf>
    <xf numFmtId="0" fontId="5" fillId="0" borderId="4" xfId="0" applyFont="1" applyBorder="1" applyAlignment="1">
      <alignment horizontal="left" vertical="top" indent="1"/>
    </xf>
    <xf numFmtId="49" fontId="3" fillId="0" borderId="2" xfId="0" applyNumberFormat="1" applyFont="1" applyBorder="1" applyAlignment="1">
      <alignment horizontal="left" vertical="top" indent="1"/>
    </xf>
    <xf numFmtId="49" fontId="3" fillId="0" borderId="3" xfId="0" applyNumberFormat="1" applyFont="1" applyBorder="1" applyAlignment="1">
      <alignment horizontal="left" vertical="top" indent="1"/>
    </xf>
    <xf numFmtId="49" fontId="3" fillId="0" borderId="4" xfId="0" applyNumberFormat="1" applyFont="1" applyBorder="1" applyAlignment="1">
      <alignment horizontal="left" vertical="top" indent="1"/>
    </xf>
    <xf numFmtId="49" fontId="2" fillId="0" borderId="3" xfId="0" applyNumberFormat="1" applyFont="1" applyBorder="1" applyAlignment="1">
      <alignment horizontal="left" vertical="top" indent="1"/>
    </xf>
    <xf numFmtId="43" fontId="0" fillId="0" borderId="0" xfId="1" applyFont="1"/>
    <xf numFmtId="43" fontId="0" fillId="0" borderId="0" xfId="0" applyNumberFormat="1"/>
  </cellXfs>
  <cellStyles count="3">
    <cellStyle name="Millares" xfId="1" builtinId="3"/>
    <cellStyle name="Normal" xfId="0" builtinId="0"/>
    <cellStyle name="Normal 2" xfId="2" xr:uid="{922514AE-C62F-4841-9275-DF9722526DE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0</xdr:rowOff>
    </xdr:from>
    <xdr:to>
      <xdr:col>3</xdr:col>
      <xdr:colOff>660709</xdr:colOff>
      <xdr:row>1</xdr:row>
      <xdr:rowOff>41085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24517F-3AD2-458C-BDFE-84B741805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0"/>
          <a:ext cx="2718109" cy="831660"/>
        </a:xfrm>
        <a:prstGeom prst="rect">
          <a:avLst/>
        </a:prstGeom>
      </xdr:spPr>
    </xdr:pic>
    <xdr:clientData/>
  </xdr:twoCellAnchor>
  <xdr:twoCellAnchor>
    <xdr:from>
      <xdr:col>2</xdr:col>
      <xdr:colOff>57150</xdr:colOff>
      <xdr:row>34</xdr:row>
      <xdr:rowOff>171450</xdr:rowOff>
    </xdr:from>
    <xdr:to>
      <xdr:col>5</xdr:col>
      <xdr:colOff>2884382</xdr:colOff>
      <xdr:row>41</xdr:row>
      <xdr:rowOff>20954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743C04BB-C349-4780-8AC2-EF9A2989FACE}"/>
            </a:ext>
          </a:extLst>
        </xdr:cNvPr>
        <xdr:cNvGrpSpPr/>
      </xdr:nvGrpSpPr>
      <xdr:grpSpPr>
        <a:xfrm>
          <a:off x="1733550" y="7334250"/>
          <a:ext cx="8694632" cy="1183004"/>
          <a:chOff x="939165" y="5602605"/>
          <a:chExt cx="8863965" cy="1183004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D57FC00-BE5B-E918-2AD8-E5ED90C6B259}"/>
              </a:ext>
            </a:extLst>
          </xdr:cNvPr>
          <xdr:cNvSpPr txBox="1"/>
        </xdr:nvSpPr>
        <xdr:spPr>
          <a:xfrm>
            <a:off x="4619625" y="5985510"/>
            <a:ext cx="2171700" cy="8000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Katherine Sánchez</a:t>
            </a:r>
          </a:p>
          <a:p>
            <a:pPr marL="0" indent="0" algn="ctr"/>
            <a:endParaRPr lang="es-ES" sz="500" b="1"/>
          </a:p>
          <a:p>
            <a:pPr algn="ctr"/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Enc. Sección de Contabilidad</a:t>
            </a: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B374E0EE-E54B-2681-7873-EAF8EAE1B52A}"/>
              </a:ext>
            </a:extLst>
          </xdr:cNvPr>
          <xdr:cNvCxnSpPr/>
        </xdr:nvCxnSpPr>
        <xdr:spPr>
          <a:xfrm>
            <a:off x="4589145" y="6409373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E9C8B9C8-0792-6F97-F11F-6F16ED79B74E}"/>
              </a:ext>
            </a:extLst>
          </xdr:cNvPr>
          <xdr:cNvSpPr txBox="1"/>
        </xdr:nvSpPr>
        <xdr:spPr>
          <a:xfrm>
            <a:off x="7667625" y="5602605"/>
            <a:ext cx="2133600" cy="7639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Eloida Núñez</a:t>
            </a:r>
          </a:p>
          <a:p>
            <a:pPr marL="0" indent="0" algn="ctr"/>
            <a:endParaRPr lang="es-ES" sz="5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Enc. División Financiera</a:t>
            </a:r>
          </a:p>
        </xdr:txBody>
      </xdr:sp>
      <xdr:cxnSp macro="">
        <xdr:nvCxnSpPr>
          <xdr:cNvPr id="8" name="Conector recto 7">
            <a:extLst>
              <a:ext uri="{FF2B5EF4-FFF2-40B4-BE49-F238E27FC236}">
                <a16:creationId xmlns:a16="http://schemas.microsoft.com/office/drawing/2014/main" id="{17D31D35-BAEB-5C89-3ABC-34DD6688B544}"/>
              </a:ext>
            </a:extLst>
          </xdr:cNvPr>
          <xdr:cNvCxnSpPr/>
        </xdr:nvCxnSpPr>
        <xdr:spPr>
          <a:xfrm>
            <a:off x="7679055" y="6014085"/>
            <a:ext cx="212407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6B280AD1-ED39-F156-D229-83E9CB36D6C7}"/>
              </a:ext>
            </a:extLst>
          </xdr:cNvPr>
          <xdr:cNvSpPr txBox="1"/>
        </xdr:nvSpPr>
        <xdr:spPr>
          <a:xfrm>
            <a:off x="939165" y="5758816"/>
            <a:ext cx="2712720" cy="5600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 b="1">
                <a:latin typeface="Arial Nova Cond Light" panose="020B0306020202020204" pitchFamily="34" charset="0"/>
              </a:rPr>
              <a:t>Pedro Antonio Gilbert Noboa</a:t>
            </a:r>
          </a:p>
          <a:p>
            <a:pPr algn="ctr"/>
            <a:endParaRPr lang="es-ES" sz="500" b="1">
              <a:latin typeface="Arial Nova Cond Light" panose="020B0306020202020204" pitchFamily="34" charset="0"/>
            </a:endParaRPr>
          </a:p>
          <a:p>
            <a:pPr algn="ctr"/>
            <a:r>
              <a:rPr lang="es-ES" sz="1100" b="1"/>
              <a:t>  </a:t>
            </a:r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Director</a:t>
            </a:r>
            <a:r>
              <a:rPr lang="es-ES" sz="1100" b="1">
                <a:latin typeface="Arial Nova Cond Light" panose="020B0306020202020204" pitchFamily="34" charset="0"/>
              </a:rPr>
              <a:t> Administrativo</a:t>
            </a:r>
            <a:r>
              <a:rPr lang="es-ES" sz="1100" b="1" baseline="0">
                <a:latin typeface="Arial Nova Cond Light" panose="020B0306020202020204" pitchFamily="34" charset="0"/>
              </a:rPr>
              <a:t> Financiero </a:t>
            </a:r>
            <a:endParaRPr lang="es-ES" sz="1100" b="1">
              <a:latin typeface="Arial Nova Cond Light" panose="020B0306020202020204" pitchFamily="34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6DFB1D91-49FC-E181-4D36-5B0147494B94}"/>
              </a:ext>
            </a:extLst>
          </xdr:cNvPr>
          <xdr:cNvCxnSpPr/>
        </xdr:nvCxnSpPr>
        <xdr:spPr>
          <a:xfrm>
            <a:off x="1224915" y="5996941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0FB0D-731E-4839-A1AE-BBA184A84A4A}">
  <sheetPr>
    <pageSetUpPr fitToPage="1"/>
  </sheetPr>
  <dimension ref="B1:H42"/>
  <sheetViews>
    <sheetView topLeftCell="A3" zoomScaleNormal="100" workbookViewId="0">
      <selection activeCell="D10" sqref="D10:D15"/>
    </sheetView>
  </sheetViews>
  <sheetFormatPr baseColWidth="10" defaultColWidth="9.140625" defaultRowHeight="15" x14ac:dyDescent="0.25"/>
  <cols>
    <col min="1" max="1" width="9.140625" style="5"/>
    <col min="2" max="2" width="16" style="6" customWidth="1"/>
    <col min="3" max="3" width="16" style="7" customWidth="1"/>
    <col min="4" max="4" width="56" style="8" customWidth="1"/>
    <col min="5" max="5" width="16" style="8" customWidth="1"/>
    <col min="6" max="6" width="45" style="8" customWidth="1"/>
    <col min="7" max="7" width="16" style="13" customWidth="1"/>
    <col min="8" max="8" width="16.5703125" customWidth="1"/>
    <col min="9" max="16384" width="9.140625" style="5"/>
  </cols>
  <sheetData>
    <row r="1" spans="2:8" s="1" customFormat="1" ht="62.25" customHeight="1" x14ac:dyDescent="0.25">
      <c r="B1" s="2"/>
      <c r="C1" s="3"/>
      <c r="F1" s="4"/>
      <c r="G1" s="4"/>
      <c r="H1"/>
    </row>
    <row r="2" spans="2:8" s="1" customFormat="1" ht="18" x14ac:dyDescent="0.25">
      <c r="B2" s="14" t="s">
        <v>18</v>
      </c>
      <c r="C2" s="3"/>
      <c r="F2" s="4"/>
      <c r="G2" s="4"/>
      <c r="H2"/>
    </row>
    <row r="3" spans="2:8" s="1" customFormat="1" ht="18" x14ac:dyDescent="0.25">
      <c r="B3" s="15" t="s">
        <v>0</v>
      </c>
      <c r="C3" s="3"/>
      <c r="F3" s="4"/>
      <c r="G3" s="4"/>
      <c r="H3"/>
    </row>
    <row r="4" spans="2:8" x14ac:dyDescent="0.25">
      <c r="G4" s="9"/>
    </row>
    <row r="5" spans="2:8" s="7" customFormat="1" x14ac:dyDescent="0.25">
      <c r="B5" s="10"/>
      <c r="C5" s="11" t="s">
        <v>19</v>
      </c>
      <c r="D5" s="11" t="s">
        <v>1</v>
      </c>
      <c r="E5" s="11" t="s">
        <v>20</v>
      </c>
      <c r="F5" s="16" t="s">
        <v>21</v>
      </c>
      <c r="G5" s="12" t="s">
        <v>22</v>
      </c>
      <c r="H5"/>
    </row>
    <row r="6" spans="2:8" s="7" customFormat="1" x14ac:dyDescent="0.25">
      <c r="B6" s="17">
        <v>45049</v>
      </c>
      <c r="C6" s="18" t="s">
        <v>23</v>
      </c>
      <c r="D6" s="19" t="s">
        <v>74</v>
      </c>
      <c r="E6" s="19" t="s">
        <v>71</v>
      </c>
      <c r="F6" s="20" t="s">
        <v>69</v>
      </c>
      <c r="G6" s="21">
        <v>40000</v>
      </c>
      <c r="H6"/>
    </row>
    <row r="7" spans="2:8" s="7" customFormat="1" x14ac:dyDescent="0.25">
      <c r="B7" s="17">
        <v>45049</v>
      </c>
      <c r="C7" s="18" t="s">
        <v>24</v>
      </c>
      <c r="D7" s="19" t="s">
        <v>16</v>
      </c>
      <c r="E7" s="19" t="s">
        <v>32</v>
      </c>
      <c r="F7" s="20" t="s">
        <v>35</v>
      </c>
      <c r="G7" s="21">
        <v>449999.84</v>
      </c>
      <c r="H7"/>
    </row>
    <row r="8" spans="2:8" s="7" customFormat="1" x14ac:dyDescent="0.25">
      <c r="B8" s="17">
        <v>45049</v>
      </c>
      <c r="C8" s="18" t="s">
        <v>27</v>
      </c>
      <c r="D8" s="19" t="s">
        <v>75</v>
      </c>
      <c r="E8" s="19" t="s">
        <v>34</v>
      </c>
      <c r="F8" s="20" t="s">
        <v>36</v>
      </c>
      <c r="G8" s="22">
        <v>426589.14</v>
      </c>
      <c r="H8"/>
    </row>
    <row r="9" spans="2:8" s="7" customFormat="1" x14ac:dyDescent="0.25">
      <c r="B9" s="17">
        <v>45050</v>
      </c>
      <c r="C9" s="18" t="s">
        <v>28</v>
      </c>
      <c r="D9" s="19" t="s">
        <v>30</v>
      </c>
      <c r="E9" s="19" t="s">
        <v>33</v>
      </c>
      <c r="F9" s="20" t="s">
        <v>37</v>
      </c>
      <c r="G9" s="22">
        <v>62553.26</v>
      </c>
      <c r="H9"/>
    </row>
    <row r="10" spans="2:8" s="7" customFormat="1" x14ac:dyDescent="0.25">
      <c r="B10" s="41">
        <v>45056</v>
      </c>
      <c r="C10" s="44" t="s">
        <v>25</v>
      </c>
      <c r="D10" s="38" t="s">
        <v>31</v>
      </c>
      <c r="E10" s="19" t="s">
        <v>40</v>
      </c>
      <c r="F10" s="47" t="s">
        <v>46</v>
      </c>
      <c r="G10" s="21">
        <v>124028.59</v>
      </c>
      <c r="H10"/>
    </row>
    <row r="11" spans="2:8" s="7" customFormat="1" x14ac:dyDescent="0.25">
      <c r="B11" s="42"/>
      <c r="C11" s="45"/>
      <c r="D11" s="39"/>
      <c r="E11" s="19" t="s">
        <v>41</v>
      </c>
      <c r="F11" s="55"/>
      <c r="G11" s="21">
        <v>10292.82</v>
      </c>
      <c r="H11"/>
    </row>
    <row r="12" spans="2:8" s="7" customFormat="1" x14ac:dyDescent="0.25">
      <c r="B12" s="42"/>
      <c r="C12" s="45"/>
      <c r="D12" s="39"/>
      <c r="E12" s="19" t="s">
        <v>42</v>
      </c>
      <c r="F12" s="55"/>
      <c r="G12" s="21">
        <v>248461.74</v>
      </c>
      <c r="H12"/>
    </row>
    <row r="13" spans="2:8" s="7" customFormat="1" x14ac:dyDescent="0.25">
      <c r="B13" s="42"/>
      <c r="C13" s="45"/>
      <c r="D13" s="39"/>
      <c r="E13" s="19" t="s">
        <v>43</v>
      </c>
      <c r="F13" s="55"/>
      <c r="G13" s="21">
        <v>7575.44</v>
      </c>
      <c r="H13"/>
    </row>
    <row r="14" spans="2:8" s="7" customFormat="1" x14ac:dyDescent="0.25">
      <c r="B14" s="42"/>
      <c r="C14" s="45"/>
      <c r="D14" s="39"/>
      <c r="E14" s="19" t="s">
        <v>44</v>
      </c>
      <c r="F14" s="55"/>
      <c r="G14" s="21">
        <v>3330.03</v>
      </c>
      <c r="H14"/>
    </row>
    <row r="15" spans="2:8" s="7" customFormat="1" x14ac:dyDescent="0.25">
      <c r="B15" s="43"/>
      <c r="C15" s="46"/>
      <c r="D15" s="40"/>
      <c r="E15" s="19" t="s">
        <v>45</v>
      </c>
      <c r="F15" s="48"/>
      <c r="G15" s="21">
        <v>3459.63</v>
      </c>
      <c r="H15"/>
    </row>
    <row r="16" spans="2:8" s="7" customFormat="1" x14ac:dyDescent="0.25">
      <c r="B16" s="41">
        <v>45057</v>
      </c>
      <c r="C16" s="44" t="s">
        <v>29</v>
      </c>
      <c r="D16" s="38" t="s">
        <v>73</v>
      </c>
      <c r="E16" s="19" t="s">
        <v>48</v>
      </c>
      <c r="F16" s="47" t="s">
        <v>70</v>
      </c>
      <c r="G16" s="21">
        <v>342</v>
      </c>
      <c r="H16"/>
    </row>
    <row r="17" spans="2:8" s="7" customFormat="1" x14ac:dyDescent="0.25">
      <c r="B17" s="43"/>
      <c r="C17" s="46"/>
      <c r="D17" s="40"/>
      <c r="E17" s="19" t="s">
        <v>47</v>
      </c>
      <c r="F17" s="48"/>
      <c r="G17" s="22">
        <v>602</v>
      </c>
      <c r="H17"/>
    </row>
    <row r="18" spans="2:8" s="7" customFormat="1" x14ac:dyDescent="0.25">
      <c r="B18" s="32">
        <v>45056</v>
      </c>
      <c r="C18" s="33" t="s">
        <v>26</v>
      </c>
      <c r="D18" s="34" t="s">
        <v>17</v>
      </c>
      <c r="E18" s="19" t="s">
        <v>49</v>
      </c>
      <c r="F18" s="36" t="s">
        <v>51</v>
      </c>
      <c r="G18" s="21">
        <v>232584.2</v>
      </c>
      <c r="H18"/>
    </row>
    <row r="19" spans="2:8" x14ac:dyDescent="0.25">
      <c r="B19" s="32">
        <v>45071</v>
      </c>
      <c r="C19" s="33" t="s">
        <v>2</v>
      </c>
      <c r="D19" s="35" t="s">
        <v>3</v>
      </c>
      <c r="E19" s="19" t="s">
        <v>50</v>
      </c>
      <c r="F19" s="36" t="s">
        <v>51</v>
      </c>
      <c r="G19" s="21">
        <v>102815.49</v>
      </c>
    </row>
    <row r="20" spans="2:8" x14ac:dyDescent="0.25">
      <c r="B20" s="41">
        <v>45069</v>
      </c>
      <c r="C20" s="44" t="s">
        <v>4</v>
      </c>
      <c r="D20" s="49" t="s">
        <v>38</v>
      </c>
      <c r="E20" s="19" t="s">
        <v>52</v>
      </c>
      <c r="F20" s="52" t="s">
        <v>46</v>
      </c>
      <c r="G20" s="25">
        <v>1929.88</v>
      </c>
    </row>
    <row r="21" spans="2:8" x14ac:dyDescent="0.25">
      <c r="B21" s="42"/>
      <c r="C21" s="45"/>
      <c r="D21" s="50"/>
      <c r="E21" s="19" t="s">
        <v>53</v>
      </c>
      <c r="F21" s="53"/>
      <c r="G21" s="21">
        <v>90354.07</v>
      </c>
    </row>
    <row r="22" spans="2:8" x14ac:dyDescent="0.25">
      <c r="B22" s="43"/>
      <c r="C22" s="46"/>
      <c r="D22" s="51"/>
      <c r="E22" s="19" t="s">
        <v>54</v>
      </c>
      <c r="F22" s="54"/>
      <c r="G22" s="21">
        <v>12362.47</v>
      </c>
    </row>
    <row r="23" spans="2:8" x14ac:dyDescent="0.25">
      <c r="B23" s="32">
        <v>45069</v>
      </c>
      <c r="C23" s="33" t="s">
        <v>5</v>
      </c>
      <c r="D23" s="35" t="s">
        <v>7</v>
      </c>
      <c r="E23" s="19" t="s">
        <v>55</v>
      </c>
      <c r="F23" s="37" t="s">
        <v>6</v>
      </c>
      <c r="G23" s="21">
        <v>80.78</v>
      </c>
    </row>
    <row r="24" spans="2:8" x14ac:dyDescent="0.25">
      <c r="B24" s="32">
        <v>45070</v>
      </c>
      <c r="C24" s="33" t="s">
        <v>8</v>
      </c>
      <c r="D24" s="35" t="s">
        <v>74</v>
      </c>
      <c r="E24" s="19" t="s">
        <v>56</v>
      </c>
      <c r="F24" s="37" t="s">
        <v>66</v>
      </c>
      <c r="G24" s="21">
        <v>47200</v>
      </c>
    </row>
    <row r="25" spans="2:8" x14ac:dyDescent="0.25">
      <c r="B25" s="41">
        <v>45069</v>
      </c>
      <c r="C25" s="44" t="s">
        <v>9</v>
      </c>
      <c r="D25" s="49" t="s">
        <v>73</v>
      </c>
      <c r="E25" s="19" t="s">
        <v>57</v>
      </c>
      <c r="F25" s="52" t="s">
        <v>59</v>
      </c>
      <c r="G25" s="21">
        <v>342</v>
      </c>
    </row>
    <row r="26" spans="2:8" x14ac:dyDescent="0.25">
      <c r="B26" s="43"/>
      <c r="C26" s="46"/>
      <c r="D26" s="51"/>
      <c r="E26" s="19" t="s">
        <v>58</v>
      </c>
      <c r="F26" s="54"/>
      <c r="G26" s="21">
        <v>602</v>
      </c>
    </row>
    <row r="27" spans="2:8" x14ac:dyDescent="0.25">
      <c r="B27" s="32">
        <v>45070</v>
      </c>
      <c r="C27" s="33" t="s">
        <v>10</v>
      </c>
      <c r="D27" s="23" t="s">
        <v>72</v>
      </c>
      <c r="E27" s="19" t="s">
        <v>60</v>
      </c>
      <c r="F27" s="24" t="s">
        <v>61</v>
      </c>
      <c r="G27" s="21">
        <v>23600</v>
      </c>
    </row>
    <row r="28" spans="2:8" x14ac:dyDescent="0.25">
      <c r="B28" s="32">
        <v>45070</v>
      </c>
      <c r="C28" s="33" t="s">
        <v>11</v>
      </c>
      <c r="D28" s="23" t="s">
        <v>12</v>
      </c>
      <c r="E28" s="19" t="s">
        <v>62</v>
      </c>
      <c r="F28" s="24" t="s">
        <v>63</v>
      </c>
      <c r="G28" s="21">
        <v>137.02000000000001</v>
      </c>
    </row>
    <row r="29" spans="2:8" x14ac:dyDescent="0.25">
      <c r="B29" s="32">
        <v>45076</v>
      </c>
      <c r="C29" s="33" t="s">
        <v>13</v>
      </c>
      <c r="D29" s="23" t="s">
        <v>39</v>
      </c>
      <c r="E29" s="19" t="s">
        <v>64</v>
      </c>
      <c r="F29" s="24" t="s">
        <v>65</v>
      </c>
      <c r="G29" s="21">
        <v>55066.66</v>
      </c>
    </row>
    <row r="30" spans="2:8" x14ac:dyDescent="0.25">
      <c r="B30" s="32">
        <v>45076</v>
      </c>
      <c r="C30" s="33" t="s">
        <v>14</v>
      </c>
      <c r="D30" s="23" t="s">
        <v>15</v>
      </c>
      <c r="E30" s="19" t="s">
        <v>67</v>
      </c>
      <c r="F30" s="24" t="s">
        <v>68</v>
      </c>
      <c r="G30" s="21">
        <v>12421.1</v>
      </c>
    </row>
    <row r="31" spans="2:8" ht="15.75" thickBot="1" x14ac:dyDescent="0.3">
      <c r="B31" s="26"/>
      <c r="C31" s="27">
        <f>COUNTA(C6:C30)</f>
        <v>16</v>
      </c>
      <c r="D31" s="28"/>
      <c r="E31" s="28"/>
      <c r="F31" s="28"/>
      <c r="G31" s="29">
        <f>SUM(G6:G30)</f>
        <v>1956730.16</v>
      </c>
    </row>
    <row r="32" spans="2:8" x14ac:dyDescent="0.25">
      <c r="B32" s="2"/>
      <c r="C32" s="30"/>
      <c r="D32" s="4"/>
      <c r="E32" s="4"/>
      <c r="F32" s="4"/>
      <c r="G32" s="31"/>
    </row>
    <row r="33" spans="2:7" x14ac:dyDescent="0.25">
      <c r="B33" s="2"/>
      <c r="C33" s="30"/>
      <c r="D33" s="4"/>
      <c r="E33" s="4"/>
      <c r="F33" s="4"/>
      <c r="G33" s="31"/>
    </row>
    <row r="37" spans="2:7" x14ac:dyDescent="0.25">
      <c r="B37"/>
      <c r="C37"/>
    </row>
    <row r="38" spans="2:7" x14ac:dyDescent="0.25">
      <c r="B38"/>
      <c r="C38"/>
    </row>
    <row r="39" spans="2:7" x14ac:dyDescent="0.25">
      <c r="B39"/>
      <c r="C39"/>
    </row>
    <row r="40" spans="2:7" x14ac:dyDescent="0.25">
      <c r="B40"/>
      <c r="C40"/>
    </row>
    <row r="41" spans="2:7" x14ac:dyDescent="0.25">
      <c r="B41"/>
      <c r="C41"/>
    </row>
    <row r="42" spans="2:7" x14ac:dyDescent="0.25">
      <c r="B42"/>
      <c r="C42"/>
    </row>
  </sheetData>
  <autoFilter ref="B5:G31" xr:uid="{BDB07830-B7BB-4860-8AC2-821A9AFD9508}">
    <sortState xmlns:xlrd2="http://schemas.microsoft.com/office/spreadsheetml/2017/richdata2" ref="B6:G30">
      <sortCondition ref="C5:C31"/>
    </sortState>
  </autoFilter>
  <mergeCells count="16">
    <mergeCell ref="B20:B22"/>
    <mergeCell ref="C20:C22"/>
    <mergeCell ref="D20:D22"/>
    <mergeCell ref="F20:F22"/>
    <mergeCell ref="D25:D26"/>
    <mergeCell ref="C25:C26"/>
    <mergeCell ref="B25:B26"/>
    <mergeCell ref="F25:F26"/>
    <mergeCell ref="F10:F15"/>
    <mergeCell ref="D10:D15"/>
    <mergeCell ref="B10:B15"/>
    <mergeCell ref="C10:C15"/>
    <mergeCell ref="B16:B17"/>
    <mergeCell ref="C16:C17"/>
    <mergeCell ref="D16:D17"/>
    <mergeCell ref="F16:F17"/>
  </mergeCells>
  <phoneticPr fontId="9" type="noConversion"/>
  <conditionalFormatting sqref="B2">
    <cfRule type="duplicateValues" dxfId="1" priority="3"/>
    <cfRule type="duplicateValues" dxfId="0" priority="4"/>
  </conditionalFormatting>
  <pageMargins left="0.87" right="0.70866141732283472" top="0.74803149606299213" bottom="0.74803149606299213" header="0.19685039370078741" footer="0.19685039370078741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1486D-8E05-451E-8458-10CC18B8EDB2}">
  <dimension ref="H9:L12"/>
  <sheetViews>
    <sheetView tabSelected="1" workbookViewId="0">
      <selection activeCell="L11" sqref="L8:L11"/>
    </sheetView>
  </sheetViews>
  <sheetFormatPr baseColWidth="10" defaultRowHeight="15" x14ac:dyDescent="0.25"/>
  <cols>
    <col min="8" max="8" width="15.140625" style="56" bestFit="1" customWidth="1"/>
    <col min="10" max="10" width="15.140625" style="56" bestFit="1" customWidth="1"/>
    <col min="12" max="12" width="13.85546875" bestFit="1" customWidth="1"/>
  </cols>
  <sheetData>
    <row r="9" spans="8:12" x14ac:dyDescent="0.25">
      <c r="H9" s="56">
        <v>116132531</v>
      </c>
      <c r="J9" s="56">
        <v>47809648</v>
      </c>
      <c r="K9">
        <v>53030644</v>
      </c>
      <c r="L9" s="57">
        <f>+J9-K9</f>
        <v>-5220996</v>
      </c>
    </row>
    <row r="10" spans="8:12" x14ac:dyDescent="0.25">
      <c r="H10" s="56">
        <v>129058647</v>
      </c>
      <c r="J10" s="56">
        <v>29305911</v>
      </c>
      <c r="K10">
        <v>33795976</v>
      </c>
      <c r="L10" s="57">
        <f>+J10-K10</f>
        <v>-4490065</v>
      </c>
    </row>
    <row r="11" spans="8:12" x14ac:dyDescent="0.25">
      <c r="H11" s="56">
        <f>+H10-H9</f>
        <v>12926116</v>
      </c>
      <c r="J11" s="56">
        <v>39016972</v>
      </c>
      <c r="K11">
        <v>29305911</v>
      </c>
      <c r="L11" s="57">
        <f>+J11-K11</f>
        <v>9711061</v>
      </c>
    </row>
    <row r="12" spans="8:12" x14ac:dyDescent="0.25">
      <c r="J12" s="56">
        <f>SUM(J9:J11)</f>
        <v>116132531</v>
      </c>
      <c r="K12">
        <f>SUM(K9:K11)</f>
        <v>116132531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Pago Proveedor may. 2023</vt:lpstr>
      <vt:lpstr>Hoja1</vt:lpstr>
      <vt:lpstr>'Pago Proveedor may.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cp:lastPrinted>2023-06-13T13:49:07Z</cp:lastPrinted>
  <dcterms:created xsi:type="dcterms:W3CDTF">2023-06-06T15:10:33Z</dcterms:created>
  <dcterms:modified xsi:type="dcterms:W3CDTF">2023-06-13T14:01:10Z</dcterms:modified>
</cp:coreProperties>
</file>