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Pago Proveedores/"/>
    </mc:Choice>
  </mc:AlternateContent>
  <xr:revisionPtr revIDLastSave="522" documentId="8_{A0B0AF03-A8D7-44EE-9727-4F81A19A0110}" xr6:coauthVersionLast="47" xr6:coauthVersionMax="47" xr10:uidLastSave="{70950FFB-8BB9-4FBB-9D4E-358899CAC159}"/>
  <bookViews>
    <workbookView xWindow="-120" yWindow="-120" windowWidth="20730" windowHeight="11160" activeTab="2" xr2:uid="{AD947D9C-03AB-4F0F-A2DC-4E2585BD5B3B}"/>
  </bookViews>
  <sheets>
    <sheet name="Pago Proveedor Ago. 2023" sheetId="1" r:id="rId1"/>
    <sheet name="Hoja2" sheetId="3" r:id="rId2"/>
    <sheet name="Pago Proveedor Ago. 2023 (2)" sheetId="4" r:id="rId3"/>
  </sheets>
  <definedNames>
    <definedName name="_xlnm._FilterDatabase" localSheetId="0" hidden="1">'Pago Proveedor Ago. 2023'!$B$5:$G$58</definedName>
    <definedName name="_xlnm._FilterDatabase" localSheetId="2" hidden="1">'Pago Proveedor Ago. 2023 (2)'!$B$5:$G$58</definedName>
    <definedName name="_xlnm.Print_Area" localSheetId="2">'Pago Proveedor Ago. 2023 (2)'!$A$1:$G$70</definedName>
    <definedName name="_xlnm.Print_Titles" localSheetId="2">'Pago Proveedor Ago. 2023 (2)'!$1:$5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4" l="1"/>
  <c r="J12" i="3"/>
  <c r="G36" i="3"/>
  <c r="G52" i="3" s="1"/>
  <c r="G50" i="3"/>
  <c r="F8" i="3"/>
  <c r="F10" i="3" s="1"/>
</calcChain>
</file>

<file path=xl/sharedStrings.xml><?xml version="1.0" encoding="utf-8"?>
<sst xmlns="http://schemas.openxmlformats.org/spreadsheetml/2006/main" count="340" uniqueCount="161">
  <si>
    <t>Pago Proveedores</t>
  </si>
  <si>
    <t>Fecha</t>
  </si>
  <si>
    <t xml:space="preserve">Número </t>
  </si>
  <si>
    <t>Beneficiario</t>
  </si>
  <si>
    <t>No. Documento</t>
  </si>
  <si>
    <t>Referencia</t>
  </si>
  <si>
    <t>Total</t>
  </si>
  <si>
    <t>Alimentos y bebidas para personas</t>
  </si>
  <si>
    <t>Agua Planeta Azul C Por A</t>
  </si>
  <si>
    <t>Bonanza Rent A Car, SAS</t>
  </si>
  <si>
    <t>Servicios de Catering</t>
  </si>
  <si>
    <t>Altice Dominicana, Sa</t>
  </si>
  <si>
    <t>Seguro Nacional De Salud</t>
  </si>
  <si>
    <t>Seguros de personas</t>
  </si>
  <si>
    <t>Compania Dominicana De Telefonos C Por A</t>
  </si>
  <si>
    <t>Empresa Distribuidora De Electricidad Del Este S A</t>
  </si>
  <si>
    <t>Energía eléctrica</t>
  </si>
  <si>
    <t>Edesur Dominicana, S.A</t>
  </si>
  <si>
    <t>Edenorte Dominicana S A</t>
  </si>
  <si>
    <t>Soluciones Tecnológicas Empresariales, Srl</t>
  </si>
  <si>
    <t>Mister Sandwich Comidas Y Más, SRL</t>
  </si>
  <si>
    <t>Humano Seguros S A</t>
  </si>
  <si>
    <t>Corporacion Del Acueducto Y Alcantarillado De Santo Domingo</t>
  </si>
  <si>
    <t>agosto 2023</t>
  </si>
  <si>
    <t>Banderas Global Hc, Srl</t>
  </si>
  <si>
    <t>Acabados textiles</t>
  </si>
  <si>
    <t>One Color Automotive Options, Srl</t>
  </si>
  <si>
    <t>Llantas y neumáticos</t>
  </si>
  <si>
    <t>Universidad Autonoma De Santo Domingo</t>
  </si>
  <si>
    <t>Servicios de capacitación</t>
  </si>
  <si>
    <t>Alquiler de equipo de oficina y muebles</t>
  </si>
  <si>
    <t>Teléfono local y Servicio de internet y televisión por cable</t>
  </si>
  <si>
    <t>Importadora Castro, Srl</t>
  </si>
  <si>
    <t>Grupo Deyrus, Srl</t>
  </si>
  <si>
    <t>Reparaciones y mantenimientos menores en edificaciones</t>
  </si>
  <si>
    <t>Laimabel, SRL</t>
  </si>
  <si>
    <t>Alimentos para animales</t>
  </si>
  <si>
    <t>Teléfono local</t>
  </si>
  <si>
    <t>Hunter Del Caribe Dominicana S A</t>
  </si>
  <si>
    <t>Servicios de informática y sistemas computarizados</t>
  </si>
  <si>
    <t>Alquileres de equipos de transporte, tracción y elevación</t>
  </si>
  <si>
    <t>Laboratorio Veterinario Central Lavecen</t>
  </si>
  <si>
    <t>Servicios sanitarios médicos y veterinarios</t>
  </si>
  <si>
    <t>Mantenimiento y reparación de equipos de transporte</t>
  </si>
  <si>
    <t>B1500052467</t>
  </si>
  <si>
    <t>B1500052475</t>
  </si>
  <si>
    <t>B1500052527</t>
  </si>
  <si>
    <t>B1500052573</t>
  </si>
  <si>
    <t>B1500052622</t>
  </si>
  <si>
    <t>B1500000303</t>
  </si>
  <si>
    <t>B1500001798</t>
  </si>
  <si>
    <t>B1500001312</t>
  </si>
  <si>
    <t>B1500000022</t>
  </si>
  <si>
    <t>B1500009098</t>
  </si>
  <si>
    <t>Fondo 3001</t>
  </si>
  <si>
    <t>Fecha:</t>
  </si>
  <si>
    <t>Cuota / (Libramiento-Cheque)</t>
  </si>
  <si>
    <t>Nombre</t>
  </si>
  <si>
    <t>Concepto</t>
  </si>
  <si>
    <t>Dr.</t>
  </si>
  <si>
    <t>Cr.</t>
  </si>
  <si>
    <t>One Color Automotive</t>
  </si>
  <si>
    <t>Pago por adquisición de neumáticos</t>
  </si>
  <si>
    <t>Universidad Autonoma de Santo Domingo</t>
  </si>
  <si>
    <t>Pago de inscripción de cinco (5) participantes en el curso teórico</t>
  </si>
  <si>
    <t>Soluciones Técnológicas Empresariales</t>
  </si>
  <si>
    <t>Pago servicio de alquiler de impresoras multifuncionales</t>
  </si>
  <si>
    <t>Altice Dominicana</t>
  </si>
  <si>
    <t xml:space="preserve">Pago servicios telefónicos e internet </t>
  </si>
  <si>
    <t>Importadora Castro</t>
  </si>
  <si>
    <t>Reparación y pintura de tres (3) vehículos de este Consejo</t>
  </si>
  <si>
    <t>Senasa</t>
  </si>
  <si>
    <t>Pago seguro de salud empleados del Consejo</t>
  </si>
  <si>
    <t>Humano Seguros</t>
  </si>
  <si>
    <t>Pago seguro de salud para los empleados del Consejo</t>
  </si>
  <si>
    <t>Bonanza Rent Car</t>
  </si>
  <si>
    <t>Pago servicio alquiler de vehículos</t>
  </si>
  <si>
    <t>Edenorte Dominicana</t>
  </si>
  <si>
    <t>Servicio de energía eléctrica NIC. 6865860, Estación Puerto Plata, c</t>
  </si>
  <si>
    <t>Disponibilidad  detallada</t>
  </si>
  <si>
    <t>Fondo 1001</t>
  </si>
  <si>
    <t>Cuota / Libramiento</t>
  </si>
  <si>
    <t>Banderas Global, SRL</t>
  </si>
  <si>
    <t>Pago por adquisición de banderas para uso exterior</t>
  </si>
  <si>
    <t>Pago energía eléctrica de Estación Montecristi</t>
  </si>
  <si>
    <t>Mister Sandwich, SRL</t>
  </si>
  <si>
    <t>Pago por servicios de catering en diferentes actividades</t>
  </si>
  <si>
    <t>Agua Planeta Azúl, SRL</t>
  </si>
  <si>
    <t xml:space="preserve">Pago por adquisición de agua, en fardos de botellitas y rellenado de botellitas </t>
  </si>
  <si>
    <t>EDEESTE</t>
  </si>
  <si>
    <t xml:space="preserve">Pago servicio eléctrico estación Miches, NIC 3581494, </t>
  </si>
  <si>
    <t>Grupo Deyrus, SRL</t>
  </si>
  <si>
    <t>Pago servicio de reparación y acondicionamiento del área de Ventanilla</t>
  </si>
  <si>
    <t>Pago servicio relleno de botellones.</t>
  </si>
  <si>
    <t>Limabel, SRL</t>
  </si>
  <si>
    <t>Pago aquisición alimentos para peces</t>
  </si>
  <si>
    <t>Compañia Dominicana de teléfonos</t>
  </si>
  <si>
    <t>Pago servicios telefónico cuentas no. 763947317 y 781912972</t>
  </si>
  <si>
    <t>Edeeste</t>
  </si>
  <si>
    <t>Pago servicio Eléctrico estación Miches.</t>
  </si>
  <si>
    <t>Caasd</t>
  </si>
  <si>
    <t>Pago servicio de Agua contratos no. 322577 y 457059</t>
  </si>
  <si>
    <t>Hunter del Caribe</t>
  </si>
  <si>
    <t>Pago servicio Sistema de Posicionamiento Global (GPS)</t>
  </si>
  <si>
    <t>Edesur Dominicana</t>
  </si>
  <si>
    <t>Pago servicio eléctrico estaciones Barahona, Almacén Codopesca, SubDirec</t>
  </si>
  <si>
    <t>Servicio de catering</t>
  </si>
  <si>
    <t>Adquisición de fardos de agua y rellenado de botellones</t>
  </si>
  <si>
    <t>Servicio de energía eléctrica de la estación de Montecristi</t>
  </si>
  <si>
    <t>Laboratorio Veterinario Central</t>
  </si>
  <si>
    <t>Servicio de laboratorio para análisis de causa de mortandad de peces</t>
  </si>
  <si>
    <t>B1500001566</t>
  </si>
  <si>
    <t>Doc.</t>
  </si>
  <si>
    <t>Respaldo</t>
  </si>
  <si>
    <t>Factura</t>
  </si>
  <si>
    <t>Fiscal</t>
  </si>
  <si>
    <t>B1500001574</t>
  </si>
  <si>
    <t>B1500001668</t>
  </si>
  <si>
    <t>B1500001669</t>
  </si>
  <si>
    <t>B1500001670</t>
  </si>
  <si>
    <t>B1500001671</t>
  </si>
  <si>
    <t>B1500001672</t>
  </si>
  <si>
    <t>B1500001673</t>
  </si>
  <si>
    <t>B1500001674</t>
  </si>
  <si>
    <t>B1500001557</t>
  </si>
  <si>
    <t>B1500037471</t>
  </si>
  <si>
    <t>B1500161959</t>
  </si>
  <si>
    <t>B1500162404</t>
  </si>
  <si>
    <t>B1500279184</t>
  </si>
  <si>
    <t>B1500000001</t>
  </si>
  <si>
    <t>E450000017015</t>
  </si>
  <si>
    <t>E450000017228</t>
  </si>
  <si>
    <t>B1500161962</t>
  </si>
  <si>
    <t>B1500162691</t>
  </si>
  <si>
    <t>B1500123927</t>
  </si>
  <si>
    <t>B1500123929</t>
  </si>
  <si>
    <t>B1500284139</t>
  </si>
  <si>
    <t>B1500028861</t>
  </si>
  <si>
    <t>B1500001458</t>
  </si>
  <si>
    <t>B1500374344</t>
  </si>
  <si>
    <t>B1500000602</t>
  </si>
  <si>
    <t>B1500376955</t>
  </si>
  <si>
    <t>B1500162694</t>
  </si>
  <si>
    <t>B1500001667</t>
  </si>
  <si>
    <t>B1500001689</t>
  </si>
  <si>
    <t>B1500390824</t>
  </si>
  <si>
    <t>B1500390829</t>
  </si>
  <si>
    <t>B1500390833</t>
  </si>
  <si>
    <t>B1500390838</t>
  </si>
  <si>
    <t>B1500394312</t>
  </si>
  <si>
    <t>B1500394576</t>
  </si>
  <si>
    <t>B1500163242</t>
  </si>
  <si>
    <t>B1500163437</t>
  </si>
  <si>
    <t>B1500006241</t>
  </si>
  <si>
    <t>B1500006242</t>
  </si>
  <si>
    <t>B1500006243</t>
  </si>
  <si>
    <t>B1500006252</t>
  </si>
  <si>
    <t>Agua potable</t>
  </si>
  <si>
    <t>Universidad Autónoma De Santo Domingo</t>
  </si>
  <si>
    <t>Compañía Dominicana De Teléfonos C Por A</t>
  </si>
  <si>
    <t>Corporación Del Acueducto Y Alcantarillado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</si>
</sst>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\-yy;@"/>
    <numFmt numFmtId="170" formatCode="dd/mm/yyyy;@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b/>
      <sz val="11"/>
      <color theme="1" tint="4.9989318521683403E-2"/>
      <name val="Arial Nova Cond Light"/>
      <family val="2"/>
    </font>
    <font>
      <sz val="11"/>
      <color theme="1" tint="4.9989318521683403E-2"/>
      <name val="Arial Nova Cond Light"/>
      <family val="2"/>
    </font>
    <font>
      <sz val="11"/>
      <color rgb="FF0D0D0D"/>
      <name val="Arial Nova Cond Light"/>
      <family val="2"/>
    </font>
    <font>
      <sz val="11"/>
      <color rgb="FF000000"/>
      <name val="Arial Nova Cond Light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/>
    <xf numFmtId="43" fontId="2" fillId="0" borderId="0" xfId="1" applyFont="1"/>
    <xf numFmtId="16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indent="1"/>
    </xf>
    <xf numFmtId="43" fontId="4" fillId="2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indent="1"/>
    </xf>
    <xf numFmtId="40" fontId="2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center" indent="1"/>
    </xf>
    <xf numFmtId="0" fontId="2" fillId="0" borderId="1" xfId="0" applyFont="1" applyBorder="1"/>
    <xf numFmtId="15" fontId="3" fillId="0" borderId="0" xfId="2" applyNumberFormat="1" applyFont="1" applyAlignment="1">
      <alignment horizontal="left" vertical="top"/>
    </xf>
    <xf numFmtId="49" fontId="3" fillId="0" borderId="0" xfId="2" applyNumberFormat="1" applyFont="1" applyAlignment="1">
      <alignment horizontal="left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8" fillId="3" borderId="2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/>
    </xf>
    <xf numFmtId="17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/>
    </xf>
    <xf numFmtId="0" fontId="8" fillId="3" borderId="1" xfId="0" applyFont="1" applyFill="1" applyBorder="1" applyAlignment="1">
      <alignment horizontal="left" inden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43" fontId="8" fillId="3" borderId="4" xfId="1" applyFont="1" applyFill="1" applyBorder="1"/>
    <xf numFmtId="43" fontId="8" fillId="3" borderId="1" xfId="1" applyFont="1" applyFill="1" applyBorder="1"/>
    <xf numFmtId="0" fontId="8" fillId="3" borderId="2" xfId="0" applyFont="1" applyFill="1" applyBorder="1" applyAlignment="1">
      <alignment horizontal="center" vertical="center"/>
    </xf>
    <xf numFmtId="170" fontId="0" fillId="0" borderId="1" xfId="0" applyNumberFormat="1" applyBorder="1"/>
    <xf numFmtId="4" fontId="0" fillId="0" borderId="1" xfId="0" applyNumberFormat="1" applyBorder="1" applyAlignment="1">
      <alignment horizontal="right" indent="1"/>
    </xf>
    <xf numFmtId="0" fontId="0" fillId="0" borderId="5" xfId="0" applyBorder="1" applyAlignment="1">
      <alignment horizontal="left"/>
    </xf>
    <xf numFmtId="43" fontId="0" fillId="0" borderId="4" xfId="1" applyFont="1" applyBorder="1"/>
    <xf numFmtId="0" fontId="0" fillId="0" borderId="5" xfId="0" applyBorder="1"/>
    <xf numFmtId="0" fontId="8" fillId="3" borderId="6" xfId="0" applyFont="1" applyFill="1" applyBorder="1"/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/>
    <xf numFmtId="43" fontId="8" fillId="3" borderId="8" xfId="1" applyFont="1" applyFill="1" applyBorder="1"/>
    <xf numFmtId="0" fontId="9" fillId="0" borderId="0" xfId="0" applyFont="1"/>
    <xf numFmtId="43" fontId="9" fillId="0" borderId="0" xfId="0" applyNumberFormat="1" applyFont="1"/>
    <xf numFmtId="14" fontId="0" fillId="0" borderId="0" xfId="0" applyNumberFormat="1"/>
    <xf numFmtId="164" fontId="5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49" fontId="4" fillId="2" borderId="5" xfId="0" applyNumberFormat="1" applyFont="1" applyFill="1" applyBorder="1" applyAlignment="1">
      <alignment horizontal="right" indent="2"/>
    </xf>
    <xf numFmtId="49" fontId="4" fillId="2" borderId="12" xfId="0" applyNumberFormat="1" applyFont="1" applyFill="1" applyBorder="1" applyAlignment="1">
      <alignment horizontal="right" indent="2"/>
    </xf>
    <xf numFmtId="49" fontId="4" fillId="2" borderId="4" xfId="0" applyNumberFormat="1" applyFont="1" applyFill="1" applyBorder="1" applyAlignment="1">
      <alignment horizontal="right" indent="2"/>
    </xf>
    <xf numFmtId="0" fontId="2" fillId="0" borderId="0" xfId="0" applyFont="1" applyAlignment="1">
      <alignment horizontal="right" indent="1"/>
    </xf>
    <xf numFmtId="43" fontId="4" fillId="2" borderId="1" xfId="1" applyFont="1" applyFill="1" applyBorder="1" applyAlignment="1">
      <alignment horizontal="right" indent="1"/>
    </xf>
    <xf numFmtId="40" fontId="2" fillId="0" borderId="1" xfId="1" applyNumberFormat="1" applyFont="1" applyBorder="1" applyAlignment="1">
      <alignment horizontal="right" indent="1"/>
    </xf>
  </cellXfs>
  <cellStyles count="3">
    <cellStyle name="Millares" xfId="1" builtinId="3"/>
    <cellStyle name="Normal" xfId="0" builtinId="0"/>
    <cellStyle name="Normal 2" xfId="2" xr:uid="{9EBAE085-363C-462A-8133-40FDB0F2F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1160826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696963-4BE1-4BA3-919A-9C39640D8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96" y="0"/>
          <a:ext cx="2726868" cy="695325"/>
        </a:xfrm>
        <a:prstGeom prst="rect">
          <a:avLst/>
        </a:prstGeom>
      </xdr:spPr>
    </xdr:pic>
    <xdr:clientData/>
  </xdr:twoCellAnchor>
  <xdr:twoCellAnchor>
    <xdr:from>
      <xdr:col>1</xdr:col>
      <xdr:colOff>124591</xdr:colOff>
      <xdr:row>61</xdr:row>
      <xdr:rowOff>95250</xdr:rowOff>
    </xdr:from>
    <xdr:to>
      <xdr:col>6</xdr:col>
      <xdr:colOff>251102</xdr:colOff>
      <xdr:row>68</xdr:row>
      <xdr:rowOff>78104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D83E9EF-5556-48C5-8455-4DF544CD8232}"/>
            </a:ext>
          </a:extLst>
        </xdr:cNvPr>
        <xdr:cNvGrpSpPr/>
      </xdr:nvGrpSpPr>
      <xdr:grpSpPr>
        <a:xfrm>
          <a:off x="890970" y="12149302"/>
          <a:ext cx="9585822" cy="1285699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4D2BBCB-72FD-CA08-B31C-6CEEFCC3AF3B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3CEA45B-84D2-6A44-01CF-C98305D65790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2C9EF15C-12E4-7799-9C81-B973FF4A71D6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DAA70CC-601F-517F-1408-7120CCCBBAFF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ACFBF5C-5DB6-2721-9081-A9F3CCE553D2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8C467B1D-4071-6B44-C03D-9472A9484299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12</xdr:row>
      <xdr:rowOff>1</xdr:rowOff>
    </xdr:from>
    <xdr:to>
      <xdr:col>3</xdr:col>
      <xdr:colOff>299811</xdr:colOff>
      <xdr:row>14</xdr:row>
      <xdr:rowOff>152401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A4A0F9-EDBA-44FA-9E03-4B8DE01F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814285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1191700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C6DC43-9376-4BFE-87BB-161DFDFBD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96" y="0"/>
          <a:ext cx="2713730" cy="695325"/>
        </a:xfrm>
        <a:prstGeom prst="rect">
          <a:avLst/>
        </a:prstGeom>
      </xdr:spPr>
    </xdr:pic>
    <xdr:clientData/>
  </xdr:twoCellAnchor>
  <xdr:twoCellAnchor>
    <xdr:from>
      <xdr:col>1</xdr:col>
      <xdr:colOff>223126</xdr:colOff>
      <xdr:row>64</xdr:row>
      <xdr:rowOff>18612</xdr:rowOff>
    </xdr:from>
    <xdr:to>
      <xdr:col>6</xdr:col>
      <xdr:colOff>349637</xdr:colOff>
      <xdr:row>71</xdr:row>
      <xdr:rowOff>1466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EC476D8-BDBF-4C4F-B579-6970D9BE3C83}"/>
            </a:ext>
          </a:extLst>
        </xdr:cNvPr>
        <xdr:cNvGrpSpPr/>
      </xdr:nvGrpSpPr>
      <xdr:grpSpPr>
        <a:xfrm>
          <a:off x="825281" y="12631026"/>
          <a:ext cx="9585822" cy="1285699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294DCC7-995E-D92F-0F31-26136498E57D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C1B52E8-916C-75FE-3F12-978F5100CF76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3E528288-C5F7-448C-5267-84E91E010B2D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47808BE-8ACE-4863-3556-60A281D74164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A129323-62E2-B1F5-FE00-A0282293D3B1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CFE22094-2DCE-5B9D-4AC3-03BADB751BDA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2F51-0322-434E-99BC-84B5007418E2}">
  <dimension ref="B1:I58"/>
  <sheetViews>
    <sheetView showGridLines="0" topLeftCell="A25" zoomScale="87" zoomScaleNormal="87" workbookViewId="0">
      <selection activeCell="D29" sqref="D29"/>
    </sheetView>
  </sheetViews>
  <sheetFormatPr baseColWidth="10" defaultRowHeight="15" x14ac:dyDescent="0.25"/>
  <cols>
    <col min="1" max="1" width="11.42578125" style="4"/>
    <col min="2" max="3" width="11.42578125" style="2"/>
    <col min="4" max="4" width="52.28515625" style="3" bestFit="1" customWidth="1"/>
    <col min="5" max="5" width="20.28515625" style="4" bestFit="1" customWidth="1"/>
    <col min="6" max="6" width="46.28515625" style="4" customWidth="1"/>
    <col min="7" max="7" width="16.28515625" style="4" bestFit="1" customWidth="1"/>
    <col min="8" max="8" width="11.42578125" style="4"/>
    <col min="10" max="16384" width="11.42578125" style="4"/>
  </cols>
  <sheetData>
    <row r="1" spans="2:8" ht="62.25" customHeight="1" x14ac:dyDescent="0.25">
      <c r="B1" s="1"/>
      <c r="F1" s="3"/>
      <c r="G1" s="3"/>
      <c r="H1" s="5"/>
    </row>
    <row r="2" spans="2:8" ht="18" x14ac:dyDescent="0.25">
      <c r="B2" s="14" t="s">
        <v>0</v>
      </c>
      <c r="F2" s="3"/>
      <c r="G2" s="3"/>
      <c r="H2" s="5"/>
    </row>
    <row r="3" spans="2:8" ht="18" x14ac:dyDescent="0.25">
      <c r="B3" s="15" t="s">
        <v>23</v>
      </c>
      <c r="F3" s="3"/>
      <c r="G3" s="3"/>
      <c r="H3" s="5"/>
    </row>
    <row r="5" spans="2:8" x14ac:dyDescent="0.25">
      <c r="B5" s="6" t="s">
        <v>1</v>
      </c>
      <c r="C5" s="7" t="s">
        <v>2</v>
      </c>
      <c r="D5" s="8" t="s">
        <v>3</v>
      </c>
      <c r="E5" s="7" t="s">
        <v>4</v>
      </c>
      <c r="F5" s="8" t="s">
        <v>5</v>
      </c>
      <c r="G5" s="9" t="s">
        <v>6</v>
      </c>
    </row>
    <row r="6" spans="2:8" x14ac:dyDescent="0.25">
      <c r="B6" s="51">
        <v>45140</v>
      </c>
      <c r="C6" s="52">
        <v>1228</v>
      </c>
      <c r="D6" s="12" t="s">
        <v>24</v>
      </c>
      <c r="E6" s="10" t="s">
        <v>124</v>
      </c>
      <c r="F6" s="10" t="s">
        <v>25</v>
      </c>
      <c r="G6" s="11">
        <v>16520</v>
      </c>
    </row>
    <row r="7" spans="2:8" x14ac:dyDescent="0.25">
      <c r="B7" s="51">
        <v>45140</v>
      </c>
      <c r="C7" s="52">
        <v>1232</v>
      </c>
      <c r="D7" s="12" t="s">
        <v>26</v>
      </c>
      <c r="E7" s="10" t="s">
        <v>49</v>
      </c>
      <c r="F7" s="10" t="s">
        <v>27</v>
      </c>
      <c r="G7" s="11">
        <v>261960</v>
      </c>
    </row>
    <row r="8" spans="2:8" x14ac:dyDescent="0.25">
      <c r="B8" s="51">
        <v>45140</v>
      </c>
      <c r="C8" s="52">
        <v>1236</v>
      </c>
      <c r="D8" s="12" t="s">
        <v>18</v>
      </c>
      <c r="E8" s="10" t="s">
        <v>125</v>
      </c>
      <c r="F8" s="10" t="s">
        <v>16</v>
      </c>
      <c r="G8" s="11">
        <v>450.39</v>
      </c>
    </row>
    <row r="9" spans="2:8" x14ac:dyDescent="0.25">
      <c r="B9" s="56">
        <v>45141</v>
      </c>
      <c r="C9" s="57">
        <v>1238</v>
      </c>
      <c r="D9" s="53" t="s">
        <v>20</v>
      </c>
      <c r="E9" s="10" t="s">
        <v>111</v>
      </c>
      <c r="F9" s="62" t="s">
        <v>10</v>
      </c>
      <c r="G9" s="11">
        <v>28502.9</v>
      </c>
    </row>
    <row r="10" spans="2:8" x14ac:dyDescent="0.25">
      <c r="B10" s="58"/>
      <c r="C10" s="59"/>
      <c r="D10" s="54"/>
      <c r="E10" s="10" t="s">
        <v>116</v>
      </c>
      <c r="F10" s="63"/>
      <c r="G10" s="11">
        <v>17646.900000000001</v>
      </c>
    </row>
    <row r="11" spans="2:8" x14ac:dyDescent="0.25">
      <c r="B11" s="58"/>
      <c r="C11" s="59"/>
      <c r="D11" s="54"/>
      <c r="E11" s="10" t="s">
        <v>117</v>
      </c>
      <c r="F11" s="63"/>
      <c r="G11" s="11">
        <v>24780</v>
      </c>
    </row>
    <row r="12" spans="2:8" x14ac:dyDescent="0.25">
      <c r="B12" s="58"/>
      <c r="C12" s="59"/>
      <c r="D12" s="54"/>
      <c r="E12" s="10" t="s">
        <v>118</v>
      </c>
      <c r="F12" s="63"/>
      <c r="G12" s="11">
        <v>143901</v>
      </c>
    </row>
    <row r="13" spans="2:8" x14ac:dyDescent="0.25">
      <c r="B13" s="58"/>
      <c r="C13" s="59"/>
      <c r="D13" s="54"/>
      <c r="E13" s="10" t="s">
        <v>119</v>
      </c>
      <c r="F13" s="63"/>
      <c r="G13" s="11">
        <v>7994.5</v>
      </c>
    </row>
    <row r="14" spans="2:8" x14ac:dyDescent="0.25">
      <c r="B14" s="58"/>
      <c r="C14" s="59"/>
      <c r="D14" s="54"/>
      <c r="E14" s="10" t="s">
        <v>120</v>
      </c>
      <c r="F14" s="63"/>
      <c r="G14" s="11">
        <v>18467</v>
      </c>
    </row>
    <row r="15" spans="2:8" x14ac:dyDescent="0.25">
      <c r="B15" s="58"/>
      <c r="C15" s="59"/>
      <c r="D15" s="54"/>
      <c r="E15" s="10" t="s">
        <v>121</v>
      </c>
      <c r="F15" s="63"/>
      <c r="G15" s="11">
        <v>5988.5</v>
      </c>
    </row>
    <row r="16" spans="2:8" x14ac:dyDescent="0.25">
      <c r="B16" s="58"/>
      <c r="C16" s="59"/>
      <c r="D16" s="54"/>
      <c r="E16" s="10" t="s">
        <v>122</v>
      </c>
      <c r="F16" s="63"/>
      <c r="G16" s="11">
        <v>69301.399999999994</v>
      </c>
    </row>
    <row r="17" spans="2:7" x14ac:dyDescent="0.25">
      <c r="B17" s="60"/>
      <c r="C17" s="61"/>
      <c r="D17" s="55"/>
      <c r="E17" s="10" t="s">
        <v>123</v>
      </c>
      <c r="F17" s="64"/>
      <c r="G17" s="11">
        <v>31600.400000000001</v>
      </c>
    </row>
    <row r="18" spans="2:7" ht="15.75" customHeight="1" x14ac:dyDescent="0.25">
      <c r="B18" s="56">
        <v>45142</v>
      </c>
      <c r="C18" s="57">
        <v>1234</v>
      </c>
      <c r="D18" s="65" t="s">
        <v>8</v>
      </c>
      <c r="E18" s="10" t="s">
        <v>126</v>
      </c>
      <c r="F18" s="62" t="s">
        <v>7</v>
      </c>
      <c r="G18" s="11">
        <v>1140</v>
      </c>
    </row>
    <row r="19" spans="2:7" x14ac:dyDescent="0.25">
      <c r="B19" s="60"/>
      <c r="C19" s="61"/>
      <c r="D19" s="66"/>
      <c r="E19" s="10" t="s">
        <v>127</v>
      </c>
      <c r="F19" s="64"/>
      <c r="G19" s="11">
        <v>7000</v>
      </c>
    </row>
    <row r="20" spans="2:7" x14ac:dyDescent="0.25">
      <c r="B20" s="51">
        <v>45142</v>
      </c>
      <c r="C20" s="52">
        <v>1240</v>
      </c>
      <c r="D20" s="12" t="s">
        <v>19</v>
      </c>
      <c r="E20" s="10" t="s">
        <v>51</v>
      </c>
      <c r="F20" s="10" t="s">
        <v>30</v>
      </c>
      <c r="G20" s="11">
        <v>84960</v>
      </c>
    </row>
    <row r="21" spans="2:7" x14ac:dyDescent="0.25">
      <c r="B21" s="51">
        <v>45142</v>
      </c>
      <c r="C21" s="52">
        <v>1249</v>
      </c>
      <c r="D21" s="12" t="s">
        <v>28</v>
      </c>
      <c r="E21" s="10" t="s">
        <v>50</v>
      </c>
      <c r="F21" s="10" t="s">
        <v>29</v>
      </c>
      <c r="G21" s="11">
        <v>125000</v>
      </c>
    </row>
    <row r="22" spans="2:7" x14ac:dyDescent="0.25">
      <c r="B22" s="56">
        <v>45148</v>
      </c>
      <c r="C22" s="57">
        <v>1271</v>
      </c>
      <c r="D22" s="65" t="s">
        <v>11</v>
      </c>
      <c r="E22" s="10" t="s">
        <v>44</v>
      </c>
      <c r="F22" s="62" t="s">
        <v>31</v>
      </c>
      <c r="G22" s="11">
        <v>117884</v>
      </c>
    </row>
    <row r="23" spans="2:7" x14ac:dyDescent="0.25">
      <c r="B23" s="58"/>
      <c r="C23" s="59"/>
      <c r="D23" s="67"/>
      <c r="E23" s="10" t="s">
        <v>45</v>
      </c>
      <c r="F23" s="63"/>
      <c r="G23" s="11">
        <v>9751.4599999999991</v>
      </c>
    </row>
    <row r="24" spans="2:7" x14ac:dyDescent="0.25">
      <c r="B24" s="58"/>
      <c r="C24" s="59"/>
      <c r="D24" s="67"/>
      <c r="E24" s="10" t="s">
        <v>46</v>
      </c>
      <c r="F24" s="63"/>
      <c r="G24" s="11">
        <v>243644.95</v>
      </c>
    </row>
    <row r="25" spans="2:7" x14ac:dyDescent="0.25">
      <c r="B25" s="58"/>
      <c r="C25" s="59"/>
      <c r="D25" s="67"/>
      <c r="E25" s="10" t="s">
        <v>47</v>
      </c>
      <c r="F25" s="63"/>
      <c r="G25" s="11">
        <v>7586.97</v>
      </c>
    </row>
    <row r="26" spans="2:7" x14ac:dyDescent="0.25">
      <c r="B26" s="60"/>
      <c r="C26" s="61"/>
      <c r="D26" s="66"/>
      <c r="E26" s="10" t="s">
        <v>48</v>
      </c>
      <c r="F26" s="64"/>
      <c r="G26" s="11">
        <v>3277.5</v>
      </c>
    </row>
    <row r="27" spans="2:7" x14ac:dyDescent="0.25">
      <c r="B27" s="51">
        <v>45148</v>
      </c>
      <c r="C27" s="52">
        <v>1277</v>
      </c>
      <c r="D27" s="12" t="s">
        <v>15</v>
      </c>
      <c r="E27" s="10" t="s">
        <v>128</v>
      </c>
      <c r="F27" s="10" t="s">
        <v>16</v>
      </c>
      <c r="G27" s="11">
        <v>1306.06</v>
      </c>
    </row>
    <row r="28" spans="2:7" x14ac:dyDescent="0.25">
      <c r="B28" s="51">
        <v>45148</v>
      </c>
      <c r="C28" s="52">
        <v>1279</v>
      </c>
      <c r="D28" s="12" t="s">
        <v>12</v>
      </c>
      <c r="E28" s="10" t="s">
        <v>53</v>
      </c>
      <c r="F28" s="10" t="s">
        <v>13</v>
      </c>
      <c r="G28" s="11">
        <v>236382.9</v>
      </c>
    </row>
    <row r="29" spans="2:7" x14ac:dyDescent="0.25">
      <c r="B29" s="51">
        <v>45148</v>
      </c>
      <c r="C29" s="52">
        <v>1292</v>
      </c>
      <c r="D29" s="12" t="s">
        <v>32</v>
      </c>
      <c r="E29" s="10" t="s">
        <v>52</v>
      </c>
      <c r="F29" s="10" t="s">
        <v>43</v>
      </c>
      <c r="G29" s="11">
        <v>204446.8</v>
      </c>
    </row>
    <row r="30" spans="2:7" x14ac:dyDescent="0.25">
      <c r="B30" s="51">
        <v>45153</v>
      </c>
      <c r="C30" s="52">
        <v>1316</v>
      </c>
      <c r="D30" s="12" t="s">
        <v>33</v>
      </c>
      <c r="E30" s="10" t="s">
        <v>129</v>
      </c>
      <c r="F30" s="10" t="s">
        <v>34</v>
      </c>
      <c r="G30" s="11">
        <v>112926</v>
      </c>
    </row>
    <row r="31" spans="2:7" x14ac:dyDescent="0.25">
      <c r="B31" s="51">
        <v>45153</v>
      </c>
      <c r="C31" s="52">
        <v>1318</v>
      </c>
      <c r="D31" s="12" t="s">
        <v>35</v>
      </c>
      <c r="E31" s="10" t="s">
        <v>129</v>
      </c>
      <c r="F31" s="10" t="s">
        <v>36</v>
      </c>
      <c r="G31" s="11">
        <v>598080</v>
      </c>
    </row>
    <row r="32" spans="2:7" x14ac:dyDescent="0.25">
      <c r="B32" s="56">
        <v>45153</v>
      </c>
      <c r="C32" s="57">
        <v>1337</v>
      </c>
      <c r="D32" s="65" t="s">
        <v>8</v>
      </c>
      <c r="E32" s="10" t="s">
        <v>132</v>
      </c>
      <c r="F32" s="62" t="s">
        <v>7</v>
      </c>
      <c r="G32" s="11">
        <v>1260</v>
      </c>
    </row>
    <row r="33" spans="2:7" x14ac:dyDescent="0.25">
      <c r="B33" s="60"/>
      <c r="C33" s="61"/>
      <c r="D33" s="66"/>
      <c r="E33" s="10" t="s">
        <v>133</v>
      </c>
      <c r="F33" s="64"/>
      <c r="G33" s="11">
        <v>1320</v>
      </c>
    </row>
    <row r="34" spans="2:7" x14ac:dyDescent="0.25">
      <c r="B34" s="56">
        <v>45155</v>
      </c>
      <c r="C34" s="57">
        <v>1298</v>
      </c>
      <c r="D34" s="65" t="s">
        <v>14</v>
      </c>
      <c r="E34" s="10" t="s">
        <v>130</v>
      </c>
      <c r="F34" s="62" t="s">
        <v>37</v>
      </c>
      <c r="G34" s="11">
        <v>96562.43</v>
      </c>
    </row>
    <row r="35" spans="2:7" x14ac:dyDescent="0.25">
      <c r="B35" s="60"/>
      <c r="C35" s="61"/>
      <c r="D35" s="66"/>
      <c r="E35" s="10" t="s">
        <v>131</v>
      </c>
      <c r="F35" s="64"/>
      <c r="G35" s="11">
        <v>12324</v>
      </c>
    </row>
    <row r="36" spans="2:7" x14ac:dyDescent="0.25">
      <c r="B36" s="51">
        <v>45156</v>
      </c>
      <c r="C36" s="52">
        <v>1325</v>
      </c>
      <c r="D36" s="12" t="s">
        <v>21</v>
      </c>
      <c r="E36" s="10" t="s">
        <v>137</v>
      </c>
      <c r="F36" s="10" t="s">
        <v>13</v>
      </c>
      <c r="G36" s="11">
        <v>102815.49</v>
      </c>
    </row>
    <row r="37" spans="2:7" x14ac:dyDescent="0.25">
      <c r="B37" s="51">
        <v>45156</v>
      </c>
      <c r="C37" s="52">
        <v>1386</v>
      </c>
      <c r="D37" s="12" t="s">
        <v>38</v>
      </c>
      <c r="E37" s="10" t="s">
        <v>140</v>
      </c>
      <c r="F37" s="10" t="s">
        <v>39</v>
      </c>
      <c r="G37" s="11">
        <v>52799.99</v>
      </c>
    </row>
    <row r="38" spans="2:7" x14ac:dyDescent="0.25">
      <c r="B38" s="56">
        <v>45156</v>
      </c>
      <c r="C38" s="57">
        <v>1390</v>
      </c>
      <c r="D38" s="65" t="s">
        <v>22</v>
      </c>
      <c r="E38" s="10" t="s">
        <v>134</v>
      </c>
      <c r="F38" s="62" t="s">
        <v>157</v>
      </c>
      <c r="G38" s="11">
        <v>342.4</v>
      </c>
    </row>
    <row r="39" spans="2:7" x14ac:dyDescent="0.25">
      <c r="B39" s="60"/>
      <c r="C39" s="61"/>
      <c r="D39" s="66"/>
      <c r="E39" s="10" t="s">
        <v>135</v>
      </c>
      <c r="F39" s="64"/>
      <c r="G39" s="11">
        <v>601.6</v>
      </c>
    </row>
    <row r="40" spans="2:7" x14ac:dyDescent="0.25">
      <c r="B40" s="51">
        <v>45156</v>
      </c>
      <c r="C40" s="52">
        <v>1394</v>
      </c>
      <c r="D40" s="12" t="s">
        <v>15</v>
      </c>
      <c r="E40" s="10" t="s">
        <v>136</v>
      </c>
      <c r="F40" s="10" t="s">
        <v>16</v>
      </c>
      <c r="G40" s="11">
        <v>128.19999999999999</v>
      </c>
    </row>
    <row r="41" spans="2:7" x14ac:dyDescent="0.25">
      <c r="B41" s="56">
        <v>45162</v>
      </c>
      <c r="C41" s="57">
        <v>1397</v>
      </c>
      <c r="D41" s="65" t="s">
        <v>17</v>
      </c>
      <c r="E41" s="10" t="s">
        <v>145</v>
      </c>
      <c r="F41" s="62" t="s">
        <v>16</v>
      </c>
      <c r="G41" s="13">
        <v>1016.82</v>
      </c>
    </row>
    <row r="42" spans="2:7" x14ac:dyDescent="0.25">
      <c r="B42" s="58"/>
      <c r="C42" s="59"/>
      <c r="D42" s="67"/>
      <c r="E42" s="10" t="s">
        <v>146</v>
      </c>
      <c r="F42" s="63"/>
      <c r="G42" s="11">
        <v>21146.91</v>
      </c>
    </row>
    <row r="43" spans="2:7" x14ac:dyDescent="0.25">
      <c r="B43" s="58"/>
      <c r="C43" s="59"/>
      <c r="D43" s="67"/>
      <c r="E43" s="10" t="s">
        <v>147</v>
      </c>
      <c r="F43" s="63"/>
      <c r="G43" s="11">
        <v>33525.589999999997</v>
      </c>
    </row>
    <row r="44" spans="2:7" x14ac:dyDescent="0.25">
      <c r="B44" s="58"/>
      <c r="C44" s="59"/>
      <c r="D44" s="67"/>
      <c r="E44" s="10" t="s">
        <v>148</v>
      </c>
      <c r="F44" s="63"/>
      <c r="G44" s="11">
        <v>128.96</v>
      </c>
    </row>
    <row r="45" spans="2:7" x14ac:dyDescent="0.25">
      <c r="B45" s="58"/>
      <c r="C45" s="59"/>
      <c r="D45" s="67"/>
      <c r="E45" s="10" t="s">
        <v>149</v>
      </c>
      <c r="F45" s="63"/>
      <c r="G45" s="11">
        <v>128.96</v>
      </c>
    </row>
    <row r="46" spans="2:7" x14ac:dyDescent="0.25">
      <c r="B46" s="60"/>
      <c r="C46" s="61"/>
      <c r="D46" s="66"/>
      <c r="E46" s="10" t="s">
        <v>150</v>
      </c>
      <c r="F46" s="64"/>
      <c r="G46" s="11">
        <v>740.53</v>
      </c>
    </row>
    <row r="47" spans="2:7" x14ac:dyDescent="0.25">
      <c r="B47" s="56">
        <v>45167</v>
      </c>
      <c r="C47" s="57">
        <v>1388</v>
      </c>
      <c r="D47" s="65" t="s">
        <v>20</v>
      </c>
      <c r="E47" s="10" t="s">
        <v>143</v>
      </c>
      <c r="F47" s="62" t="s">
        <v>10</v>
      </c>
      <c r="G47" s="11">
        <v>213875</v>
      </c>
    </row>
    <row r="48" spans="2:7" x14ac:dyDescent="0.25">
      <c r="B48" s="60"/>
      <c r="C48" s="61"/>
      <c r="D48" s="66"/>
      <c r="E48" s="10" t="s">
        <v>144</v>
      </c>
      <c r="F48" s="64"/>
      <c r="G48" s="11">
        <v>126407.5</v>
      </c>
    </row>
    <row r="49" spans="2:7" x14ac:dyDescent="0.25">
      <c r="B49" s="51">
        <v>45167</v>
      </c>
      <c r="C49" s="52">
        <v>1401</v>
      </c>
      <c r="D49" s="12" t="s">
        <v>9</v>
      </c>
      <c r="E49" s="10" t="s">
        <v>138</v>
      </c>
      <c r="F49" s="10" t="s">
        <v>40</v>
      </c>
      <c r="G49" s="11">
        <v>449999.84</v>
      </c>
    </row>
    <row r="50" spans="2:7" x14ac:dyDescent="0.25">
      <c r="B50" s="51">
        <v>45167</v>
      </c>
      <c r="C50" s="52">
        <v>1439</v>
      </c>
      <c r="D50" s="12" t="s">
        <v>18</v>
      </c>
      <c r="E50" s="10" t="s">
        <v>139</v>
      </c>
      <c r="F50" s="10" t="s">
        <v>16</v>
      </c>
      <c r="G50" s="11">
        <v>2765.86</v>
      </c>
    </row>
    <row r="51" spans="2:7" x14ac:dyDescent="0.25">
      <c r="B51" s="56">
        <v>45167</v>
      </c>
      <c r="C51" s="57">
        <v>1442</v>
      </c>
      <c r="D51" s="65" t="s">
        <v>8</v>
      </c>
      <c r="E51" s="10" t="s">
        <v>142</v>
      </c>
      <c r="F51" s="62" t="s">
        <v>7</v>
      </c>
      <c r="G51" s="4">
        <v>780</v>
      </c>
    </row>
    <row r="52" spans="2:7" x14ac:dyDescent="0.25">
      <c r="B52" s="58"/>
      <c r="C52" s="59"/>
      <c r="D52" s="67"/>
      <c r="E52" s="10" t="s">
        <v>151</v>
      </c>
      <c r="F52" s="63"/>
      <c r="G52" s="11">
        <v>1500</v>
      </c>
    </row>
    <row r="53" spans="2:7" x14ac:dyDescent="0.25">
      <c r="B53" s="60"/>
      <c r="C53" s="61"/>
      <c r="D53" s="66"/>
      <c r="E53" s="10" t="s">
        <v>152</v>
      </c>
      <c r="F53" s="64"/>
      <c r="G53" s="11">
        <v>7000</v>
      </c>
    </row>
    <row r="54" spans="2:7" x14ac:dyDescent="0.25">
      <c r="B54" s="56">
        <v>45167</v>
      </c>
      <c r="C54" s="57">
        <v>1458</v>
      </c>
      <c r="D54" s="65" t="s">
        <v>41</v>
      </c>
      <c r="E54" s="10" t="s">
        <v>153</v>
      </c>
      <c r="F54" s="62" t="s">
        <v>42</v>
      </c>
      <c r="G54" s="4">
        <v>6550</v>
      </c>
    </row>
    <row r="55" spans="2:7" x14ac:dyDescent="0.25">
      <c r="B55" s="58"/>
      <c r="C55" s="59"/>
      <c r="D55" s="67"/>
      <c r="E55" s="10" t="s">
        <v>154</v>
      </c>
      <c r="F55" s="63"/>
      <c r="G55" s="11">
        <v>6550</v>
      </c>
    </row>
    <row r="56" spans="2:7" x14ac:dyDescent="0.25">
      <c r="B56" s="58"/>
      <c r="C56" s="59"/>
      <c r="D56" s="67"/>
      <c r="E56" s="10" t="s">
        <v>155</v>
      </c>
      <c r="F56" s="63"/>
      <c r="G56" s="11">
        <v>6550</v>
      </c>
    </row>
    <row r="57" spans="2:7" x14ac:dyDescent="0.25">
      <c r="B57" s="60"/>
      <c r="C57" s="61"/>
      <c r="D57" s="66"/>
      <c r="E57" s="10" t="s">
        <v>156</v>
      </c>
      <c r="F57" s="64"/>
      <c r="G57" s="11">
        <v>11800</v>
      </c>
    </row>
    <row r="58" spans="2:7" x14ac:dyDescent="0.25">
      <c r="B58" s="51">
        <v>45167</v>
      </c>
      <c r="C58" s="52">
        <v>1470</v>
      </c>
      <c r="D58" s="12" t="s">
        <v>18</v>
      </c>
      <c r="E58" s="10" t="s">
        <v>141</v>
      </c>
      <c r="F58" s="10" t="s">
        <v>16</v>
      </c>
      <c r="G58" s="11">
        <v>385.57</v>
      </c>
    </row>
  </sheetData>
  <autoFilter ref="B5:G58" xr:uid="{E2ABEFCB-2808-48D0-9468-8F5F31CF2F41}">
    <sortState xmlns:xlrd2="http://schemas.microsoft.com/office/spreadsheetml/2017/richdata2" ref="B6:G58">
      <sortCondition ref="B5:B58"/>
    </sortState>
  </autoFilter>
  <mergeCells count="40">
    <mergeCell ref="D47:D48"/>
    <mergeCell ref="C47:C48"/>
    <mergeCell ref="B47:B48"/>
    <mergeCell ref="F47:F48"/>
    <mergeCell ref="D41:D46"/>
    <mergeCell ref="C41:C46"/>
    <mergeCell ref="B41:B46"/>
    <mergeCell ref="F41:F46"/>
    <mergeCell ref="D54:D57"/>
    <mergeCell ref="C54:C57"/>
    <mergeCell ref="B54:B57"/>
    <mergeCell ref="F54:F57"/>
    <mergeCell ref="D51:D53"/>
    <mergeCell ref="C51:C53"/>
    <mergeCell ref="B51:B53"/>
    <mergeCell ref="F51:F53"/>
    <mergeCell ref="D34:D35"/>
    <mergeCell ref="C34:C35"/>
    <mergeCell ref="B34:B35"/>
    <mergeCell ref="F34:F35"/>
    <mergeCell ref="D38:D39"/>
    <mergeCell ref="C38:C39"/>
    <mergeCell ref="B38:B39"/>
    <mergeCell ref="F38:F39"/>
    <mergeCell ref="D22:D26"/>
    <mergeCell ref="C22:C26"/>
    <mergeCell ref="B22:B26"/>
    <mergeCell ref="F22:F26"/>
    <mergeCell ref="D32:D33"/>
    <mergeCell ref="C32:C33"/>
    <mergeCell ref="B32:B33"/>
    <mergeCell ref="F32:F33"/>
    <mergeCell ref="F9:F17"/>
    <mergeCell ref="D9:D17"/>
    <mergeCell ref="C9:C17"/>
    <mergeCell ref="B9:B17"/>
    <mergeCell ref="F18:F19"/>
    <mergeCell ref="D18:D19"/>
    <mergeCell ref="C18:C19"/>
    <mergeCell ref="B18:B19"/>
  </mergeCells>
  <phoneticPr fontId="10" type="noConversion"/>
  <pageMargins left="0.7" right="0.7" top="0.75" bottom="0.75" header="0.3" footer="0.3"/>
  <pageSetup paperSize="1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87A3-4FF3-42C4-AF07-43B73F2DE31A}">
  <sheetPr>
    <pageSetUpPr fitToPage="1"/>
  </sheetPr>
  <dimension ref="B2:V52"/>
  <sheetViews>
    <sheetView topLeftCell="B35" workbookViewId="0">
      <selection activeCell="D54" sqref="D54"/>
    </sheetView>
  </sheetViews>
  <sheetFormatPr baseColWidth="10" defaultRowHeight="15" x14ac:dyDescent="0.25"/>
  <cols>
    <col min="3" max="3" width="11.28515625" bestFit="1" customWidth="1"/>
    <col min="4" max="4" width="38.5703125" bestFit="1" customWidth="1"/>
    <col min="5" max="5" width="60" bestFit="1" customWidth="1"/>
    <col min="6" max="6" width="13.140625" bestFit="1" customWidth="1"/>
    <col min="7" max="7" width="14.42578125" bestFit="1" customWidth="1"/>
  </cols>
  <sheetData>
    <row r="2" spans="2:22" x14ac:dyDescent="0.25">
      <c r="N2" t="s">
        <v>145</v>
      </c>
      <c r="O2" t="s">
        <v>112</v>
      </c>
      <c r="P2" t="s">
        <v>113</v>
      </c>
      <c r="Q2" t="s">
        <v>114</v>
      </c>
      <c r="R2" t="s">
        <v>115</v>
      </c>
      <c r="S2" s="50">
        <v>45138</v>
      </c>
      <c r="T2" s="50">
        <v>45163</v>
      </c>
      <c r="U2" s="16">
        <v>1016.82</v>
      </c>
      <c r="V2" s="16">
        <v>1016.82</v>
      </c>
    </row>
    <row r="3" spans="2:22" x14ac:dyDescent="0.25">
      <c r="E3" t="s">
        <v>44</v>
      </c>
      <c r="F3" s="17">
        <v>117884</v>
      </c>
      <c r="I3" t="s">
        <v>111</v>
      </c>
      <c r="J3" s="16">
        <v>28502.9</v>
      </c>
      <c r="N3" t="s">
        <v>146</v>
      </c>
      <c r="O3" t="s">
        <v>112</v>
      </c>
      <c r="P3" t="s">
        <v>113</v>
      </c>
      <c r="Q3" t="s">
        <v>114</v>
      </c>
      <c r="R3" t="s">
        <v>115</v>
      </c>
      <c r="S3" s="50">
        <v>45138</v>
      </c>
      <c r="T3" s="50">
        <v>45163</v>
      </c>
      <c r="U3" s="16">
        <v>21146.91</v>
      </c>
      <c r="V3" s="16">
        <v>21146.91</v>
      </c>
    </row>
    <row r="4" spans="2:22" x14ac:dyDescent="0.25">
      <c r="E4" t="s">
        <v>45</v>
      </c>
      <c r="F4" s="17">
        <v>9751.4599999999991</v>
      </c>
      <c r="I4" t="s">
        <v>116</v>
      </c>
      <c r="J4" s="16">
        <v>17646.900000000001</v>
      </c>
      <c r="N4" t="s">
        <v>147</v>
      </c>
      <c r="O4" t="s">
        <v>112</v>
      </c>
      <c r="P4" t="s">
        <v>113</v>
      </c>
      <c r="Q4" t="s">
        <v>114</v>
      </c>
      <c r="R4" t="s">
        <v>115</v>
      </c>
      <c r="S4" s="50">
        <v>45138</v>
      </c>
      <c r="T4" s="50">
        <v>45163</v>
      </c>
      <c r="U4" s="16">
        <v>33525.589999999997</v>
      </c>
      <c r="V4" s="16">
        <v>33525.589999999997</v>
      </c>
    </row>
    <row r="5" spans="2:22" x14ac:dyDescent="0.25">
      <c r="E5" t="s">
        <v>46</v>
      </c>
      <c r="F5" s="17">
        <v>243644.95</v>
      </c>
      <c r="I5" t="s">
        <v>117</v>
      </c>
      <c r="J5" s="16">
        <v>24780</v>
      </c>
      <c r="N5" t="s">
        <v>148</v>
      </c>
      <c r="O5" t="s">
        <v>112</v>
      </c>
      <c r="P5" t="s">
        <v>113</v>
      </c>
      <c r="Q5" t="s">
        <v>114</v>
      </c>
      <c r="R5" t="s">
        <v>115</v>
      </c>
      <c r="S5" s="50">
        <v>45138</v>
      </c>
      <c r="T5" s="50">
        <v>45163</v>
      </c>
      <c r="U5">
        <v>128.96</v>
      </c>
      <c r="V5">
        <v>128.96</v>
      </c>
    </row>
    <row r="6" spans="2:22" x14ac:dyDescent="0.25">
      <c r="E6" t="s">
        <v>47</v>
      </c>
      <c r="F6" s="17">
        <v>7586.97</v>
      </c>
      <c r="I6" t="s">
        <v>118</v>
      </c>
      <c r="J6" s="16">
        <v>143901</v>
      </c>
      <c r="N6" t="s">
        <v>149</v>
      </c>
      <c r="O6" t="s">
        <v>112</v>
      </c>
      <c r="P6" t="s">
        <v>113</v>
      </c>
      <c r="Q6" t="s">
        <v>114</v>
      </c>
      <c r="R6" t="s">
        <v>115</v>
      </c>
      <c r="S6" s="50">
        <v>45138</v>
      </c>
      <c r="T6" s="50">
        <v>45163</v>
      </c>
      <c r="U6">
        <v>128.96</v>
      </c>
      <c r="V6">
        <v>128.96</v>
      </c>
    </row>
    <row r="7" spans="2:22" x14ac:dyDescent="0.25">
      <c r="E7" t="s">
        <v>48</v>
      </c>
      <c r="F7" s="17">
        <v>3277.5</v>
      </c>
      <c r="I7" t="s">
        <v>119</v>
      </c>
      <c r="J7" s="16">
        <v>7994.5</v>
      </c>
      <c r="N7" t="s">
        <v>150</v>
      </c>
      <c r="O7" t="s">
        <v>112</v>
      </c>
      <c r="P7" t="s">
        <v>113</v>
      </c>
      <c r="Q7" t="s">
        <v>114</v>
      </c>
      <c r="R7" t="s">
        <v>115</v>
      </c>
      <c r="S7" s="50">
        <v>45138</v>
      </c>
      <c r="T7" s="50">
        <v>45163</v>
      </c>
      <c r="U7">
        <v>740.53</v>
      </c>
      <c r="V7">
        <v>740.53</v>
      </c>
    </row>
    <row r="8" spans="2:22" x14ac:dyDescent="0.25">
      <c r="F8" s="18">
        <f>SUM(F3:F7)</f>
        <v>382144.88</v>
      </c>
      <c r="I8" t="s">
        <v>120</v>
      </c>
      <c r="J8" s="16">
        <v>18467</v>
      </c>
    </row>
    <row r="9" spans="2:22" x14ac:dyDescent="0.25">
      <c r="F9" s="18">
        <v>382144.88</v>
      </c>
      <c r="I9" t="s">
        <v>121</v>
      </c>
      <c r="J9" s="16">
        <v>5988.5</v>
      </c>
    </row>
    <row r="10" spans="2:22" x14ac:dyDescent="0.25">
      <c r="F10" s="18">
        <f>+F9-F8</f>
        <v>0</v>
      </c>
      <c r="I10" t="s">
        <v>122</v>
      </c>
      <c r="J10" s="16">
        <v>69301.399999999994</v>
      </c>
    </row>
    <row r="11" spans="2:22" x14ac:dyDescent="0.25">
      <c r="I11" t="s">
        <v>123</v>
      </c>
      <c r="J11" s="16">
        <v>31600.400000000001</v>
      </c>
    </row>
    <row r="12" spans="2:22" x14ac:dyDescent="0.25">
      <c r="J12" s="16">
        <f>SUM(J3:J11)</f>
        <v>348182.6</v>
      </c>
    </row>
    <row r="14" spans="2:22" x14ac:dyDescent="0.25">
      <c r="B14" s="19" t="s">
        <v>79</v>
      </c>
      <c r="C14" s="19"/>
      <c r="D14" s="19"/>
      <c r="E14" s="19"/>
      <c r="F14" s="19"/>
      <c r="G14" s="19"/>
    </row>
    <row r="15" spans="2:22" x14ac:dyDescent="0.25">
      <c r="B15" s="19"/>
      <c r="C15" s="19"/>
      <c r="D15" s="19"/>
      <c r="E15" s="19"/>
      <c r="F15" s="19"/>
      <c r="G15" s="19"/>
    </row>
    <row r="16" spans="2:22" x14ac:dyDescent="0.25">
      <c r="B16" s="19"/>
      <c r="C16" s="19"/>
      <c r="D16" s="19"/>
      <c r="E16" s="19"/>
      <c r="F16" s="19"/>
      <c r="G16" s="19"/>
    </row>
    <row r="17" spans="2:7" ht="15.75" thickBot="1" x14ac:dyDescent="0.3">
      <c r="B17" t="s">
        <v>80</v>
      </c>
      <c r="C17" s="21"/>
      <c r="F17" s="17"/>
      <c r="G17" s="17"/>
    </row>
    <row r="18" spans="2:7" ht="45.75" thickBot="1" x14ac:dyDescent="0.3">
      <c r="B18" s="38" t="s">
        <v>1</v>
      </c>
      <c r="C18" s="24" t="s">
        <v>81</v>
      </c>
      <c r="D18" s="25" t="s">
        <v>57</v>
      </c>
      <c r="E18" s="25" t="s">
        <v>58</v>
      </c>
      <c r="F18" s="26" t="s">
        <v>59</v>
      </c>
      <c r="G18" s="26" t="s">
        <v>60</v>
      </c>
    </row>
    <row r="19" spans="2:7" x14ac:dyDescent="0.25">
      <c r="B19" s="39">
        <v>45140</v>
      </c>
      <c r="C19" s="28">
        <v>1228</v>
      </c>
      <c r="D19" s="29" t="s">
        <v>82</v>
      </c>
      <c r="E19" s="29" t="s">
        <v>83</v>
      </c>
      <c r="F19" s="30"/>
      <c r="G19" s="30">
        <v>16520</v>
      </c>
    </row>
    <row r="20" spans="2:7" x14ac:dyDescent="0.25">
      <c r="B20" s="39">
        <v>45140</v>
      </c>
      <c r="C20" s="28">
        <v>1236</v>
      </c>
      <c r="D20" s="29" t="s">
        <v>77</v>
      </c>
      <c r="E20" s="29" t="s">
        <v>84</v>
      </c>
      <c r="F20" s="40"/>
      <c r="G20" s="30">
        <v>450.39</v>
      </c>
    </row>
    <row r="21" spans="2:7" x14ac:dyDescent="0.25">
      <c r="B21" s="39">
        <v>45141</v>
      </c>
      <c r="C21" s="28">
        <v>1238</v>
      </c>
      <c r="D21" s="29" t="s">
        <v>85</v>
      </c>
      <c r="E21" s="29" t="s">
        <v>86</v>
      </c>
      <c r="F21" s="30"/>
      <c r="G21" s="30">
        <v>348182.6</v>
      </c>
    </row>
    <row r="22" spans="2:7" x14ac:dyDescent="0.25">
      <c r="B22" s="39">
        <v>45142</v>
      </c>
      <c r="C22" s="28">
        <v>1234</v>
      </c>
      <c r="D22" s="29" t="s">
        <v>87</v>
      </c>
      <c r="E22" s="29" t="s">
        <v>88</v>
      </c>
      <c r="F22" s="16"/>
      <c r="G22" s="30">
        <v>8140</v>
      </c>
    </row>
    <row r="23" spans="2:7" x14ac:dyDescent="0.25">
      <c r="B23" s="39">
        <v>45148</v>
      </c>
      <c r="C23" s="28">
        <v>1277</v>
      </c>
      <c r="D23" s="29" t="s">
        <v>89</v>
      </c>
      <c r="E23" t="s">
        <v>90</v>
      </c>
      <c r="F23" s="40"/>
      <c r="G23" s="30">
        <v>1306.06</v>
      </c>
    </row>
    <row r="24" spans="2:7" x14ac:dyDescent="0.25">
      <c r="B24" s="39">
        <v>45153</v>
      </c>
      <c r="C24" s="28">
        <v>1316</v>
      </c>
      <c r="D24" s="29" t="s">
        <v>91</v>
      </c>
      <c r="E24" s="29" t="s">
        <v>92</v>
      </c>
      <c r="F24" s="30"/>
      <c r="G24" s="30">
        <v>112926</v>
      </c>
    </row>
    <row r="25" spans="2:7" x14ac:dyDescent="0.25">
      <c r="B25" s="39">
        <v>45153</v>
      </c>
      <c r="C25" s="28">
        <v>1337</v>
      </c>
      <c r="D25" s="29" t="s">
        <v>87</v>
      </c>
      <c r="E25" s="29" t="s">
        <v>93</v>
      </c>
      <c r="F25" s="30"/>
      <c r="G25" s="30">
        <v>2580</v>
      </c>
    </row>
    <row r="26" spans="2:7" x14ac:dyDescent="0.25">
      <c r="B26" s="39">
        <v>45153</v>
      </c>
      <c r="C26" s="28">
        <v>1318</v>
      </c>
      <c r="D26" s="29" t="s">
        <v>94</v>
      </c>
      <c r="E26" s="29" t="s">
        <v>95</v>
      </c>
      <c r="F26" s="30"/>
      <c r="G26" s="30">
        <v>598080</v>
      </c>
    </row>
    <row r="27" spans="2:7" x14ac:dyDescent="0.25">
      <c r="B27" s="39">
        <v>45155</v>
      </c>
      <c r="C27" s="28">
        <v>1298</v>
      </c>
      <c r="D27" s="29" t="s">
        <v>96</v>
      </c>
      <c r="E27" t="s">
        <v>97</v>
      </c>
      <c r="F27" s="30"/>
      <c r="G27" s="30">
        <v>108886.43</v>
      </c>
    </row>
    <row r="28" spans="2:7" x14ac:dyDescent="0.25">
      <c r="B28" s="39">
        <v>45156</v>
      </c>
      <c r="C28" s="28">
        <v>1394</v>
      </c>
      <c r="D28" s="41" t="s">
        <v>98</v>
      </c>
      <c r="E28" s="29" t="s">
        <v>99</v>
      </c>
      <c r="F28" s="42"/>
      <c r="G28" s="30">
        <v>128.19999999999999</v>
      </c>
    </row>
    <row r="29" spans="2:7" x14ac:dyDescent="0.25">
      <c r="B29" s="39">
        <v>45156</v>
      </c>
      <c r="C29" s="28">
        <v>1390</v>
      </c>
      <c r="D29" s="41" t="s">
        <v>100</v>
      </c>
      <c r="E29" s="29" t="s">
        <v>101</v>
      </c>
      <c r="F29" s="42"/>
      <c r="G29" s="30">
        <v>944</v>
      </c>
    </row>
    <row r="30" spans="2:7" x14ac:dyDescent="0.25">
      <c r="B30" s="39">
        <v>45156</v>
      </c>
      <c r="C30" s="28">
        <v>1386</v>
      </c>
      <c r="D30" s="43" t="s">
        <v>102</v>
      </c>
      <c r="E30" s="29" t="s">
        <v>103</v>
      </c>
      <c r="F30" s="42"/>
      <c r="G30" s="30">
        <v>52799.99</v>
      </c>
    </row>
    <row r="31" spans="2:7" x14ac:dyDescent="0.25">
      <c r="B31" s="39">
        <v>45162</v>
      </c>
      <c r="C31" s="28">
        <v>1397</v>
      </c>
      <c r="D31" s="29" t="s">
        <v>104</v>
      </c>
      <c r="E31" s="29" t="s">
        <v>105</v>
      </c>
      <c r="F31" s="30"/>
      <c r="G31" s="30">
        <v>56687.77</v>
      </c>
    </row>
    <row r="32" spans="2:7" x14ac:dyDescent="0.25">
      <c r="B32" s="39">
        <v>45167</v>
      </c>
      <c r="C32" s="28">
        <v>1388</v>
      </c>
      <c r="D32" s="29" t="s">
        <v>85</v>
      </c>
      <c r="E32" s="29" t="s">
        <v>106</v>
      </c>
      <c r="F32" s="30"/>
      <c r="G32" s="30">
        <v>340282.5</v>
      </c>
    </row>
    <row r="33" spans="2:7" x14ac:dyDescent="0.25">
      <c r="B33" s="39">
        <v>45167</v>
      </c>
      <c r="C33" s="28">
        <v>1442</v>
      </c>
      <c r="D33" s="29" t="s">
        <v>87</v>
      </c>
      <c r="E33" s="29" t="s">
        <v>107</v>
      </c>
      <c r="F33" s="30"/>
      <c r="G33" s="30">
        <v>9280</v>
      </c>
    </row>
    <row r="34" spans="2:7" x14ac:dyDescent="0.25">
      <c r="B34" s="39">
        <v>45167</v>
      </c>
      <c r="C34" s="28">
        <v>1470</v>
      </c>
      <c r="D34" s="29" t="s">
        <v>77</v>
      </c>
      <c r="E34" s="29" t="s">
        <v>108</v>
      </c>
      <c r="F34" s="30"/>
      <c r="G34" s="30">
        <v>385.57</v>
      </c>
    </row>
    <row r="35" spans="2:7" x14ac:dyDescent="0.25">
      <c r="B35" s="39">
        <v>45167</v>
      </c>
      <c r="C35" s="28">
        <v>1458</v>
      </c>
      <c r="D35" s="29" t="s">
        <v>109</v>
      </c>
      <c r="E35" t="s">
        <v>110</v>
      </c>
      <c r="F35" s="30"/>
      <c r="G35" s="30">
        <v>31450</v>
      </c>
    </row>
    <row r="36" spans="2:7" ht="15.75" thickBot="1" x14ac:dyDescent="0.3">
      <c r="B36" s="44"/>
      <c r="C36" s="45"/>
      <c r="D36" s="46"/>
      <c r="E36" s="46"/>
      <c r="F36" s="47"/>
      <c r="G36" s="47">
        <f>SUM(G19:G35)</f>
        <v>1689029.51</v>
      </c>
    </row>
    <row r="37" spans="2:7" x14ac:dyDescent="0.25">
      <c r="C37" s="21"/>
      <c r="F37" s="17"/>
      <c r="G37" s="17"/>
    </row>
    <row r="38" spans="2:7" x14ac:dyDescent="0.25">
      <c r="B38" s="19"/>
      <c r="C38" s="19"/>
      <c r="D38" s="19"/>
      <c r="E38" s="19"/>
      <c r="F38" s="19"/>
      <c r="G38" s="19"/>
    </row>
    <row r="39" spans="2:7" ht="15.75" thickBot="1" x14ac:dyDescent="0.3">
      <c r="B39" s="20" t="s">
        <v>54</v>
      </c>
      <c r="C39" s="21"/>
      <c r="G39" s="22" t="s">
        <v>55</v>
      </c>
    </row>
    <row r="40" spans="2:7" ht="45.75" thickBot="1" x14ac:dyDescent="0.3">
      <c r="B40" s="23" t="s">
        <v>1</v>
      </c>
      <c r="C40" s="24" t="s">
        <v>56</v>
      </c>
      <c r="D40" s="25" t="s">
        <v>57</v>
      </c>
      <c r="E40" s="25" t="s">
        <v>58</v>
      </c>
      <c r="F40" s="25" t="s">
        <v>59</v>
      </c>
      <c r="G40" s="26" t="s">
        <v>60</v>
      </c>
    </row>
    <row r="41" spans="2:7" x14ac:dyDescent="0.25">
      <c r="B41" s="27">
        <v>45140</v>
      </c>
      <c r="C41" s="28">
        <v>1232</v>
      </c>
      <c r="D41" s="29" t="s">
        <v>61</v>
      </c>
      <c r="E41" s="29" t="s">
        <v>62</v>
      </c>
      <c r="F41" s="30"/>
      <c r="G41" s="30">
        <v>261960</v>
      </c>
    </row>
    <row r="42" spans="2:7" x14ac:dyDescent="0.25">
      <c r="B42" s="27">
        <v>45142</v>
      </c>
      <c r="C42" s="28">
        <v>1249</v>
      </c>
      <c r="D42" s="29" t="s">
        <v>63</v>
      </c>
      <c r="E42" s="29" t="s">
        <v>64</v>
      </c>
      <c r="F42" s="30"/>
      <c r="G42" s="30">
        <v>125000</v>
      </c>
    </row>
    <row r="43" spans="2:7" x14ac:dyDescent="0.25">
      <c r="B43" s="27">
        <v>45142</v>
      </c>
      <c r="C43" s="28">
        <v>1240</v>
      </c>
      <c r="D43" s="29" t="s">
        <v>65</v>
      </c>
      <c r="E43" s="29" t="s">
        <v>66</v>
      </c>
      <c r="F43" s="30"/>
      <c r="G43" s="30">
        <v>84960</v>
      </c>
    </row>
    <row r="44" spans="2:7" x14ac:dyDescent="0.25">
      <c r="B44" s="27">
        <v>45148</v>
      </c>
      <c r="C44" s="31">
        <v>1271</v>
      </c>
      <c r="D44" s="32" t="s">
        <v>67</v>
      </c>
      <c r="E44" s="29" t="s">
        <v>68</v>
      </c>
      <c r="F44" s="30"/>
      <c r="G44" s="30">
        <v>382144.88</v>
      </c>
    </row>
    <row r="45" spans="2:7" x14ac:dyDescent="0.25">
      <c r="B45" s="27">
        <v>45148</v>
      </c>
      <c r="C45" s="28">
        <v>1292</v>
      </c>
      <c r="D45" s="29" t="s">
        <v>69</v>
      </c>
      <c r="E45" s="29" t="s">
        <v>70</v>
      </c>
      <c r="F45" s="30"/>
      <c r="G45" s="30">
        <v>204446.8</v>
      </c>
    </row>
    <row r="46" spans="2:7" x14ac:dyDescent="0.25">
      <c r="B46" s="27">
        <v>45148</v>
      </c>
      <c r="C46" s="31">
        <v>1279</v>
      </c>
      <c r="D46" s="29" t="s">
        <v>71</v>
      </c>
      <c r="E46" s="29" t="s">
        <v>72</v>
      </c>
      <c r="F46" s="30"/>
      <c r="G46" s="30">
        <v>236382.9</v>
      </c>
    </row>
    <row r="47" spans="2:7" x14ac:dyDescent="0.25">
      <c r="B47" s="27">
        <v>45156</v>
      </c>
      <c r="C47" s="28">
        <v>1325</v>
      </c>
      <c r="D47" s="29" t="s">
        <v>73</v>
      </c>
      <c r="E47" s="29" t="s">
        <v>74</v>
      </c>
      <c r="F47" s="30"/>
      <c r="G47" s="30">
        <v>102815.49</v>
      </c>
    </row>
    <row r="48" spans="2:7" x14ac:dyDescent="0.25">
      <c r="B48" s="27">
        <v>45162</v>
      </c>
      <c r="C48" s="28">
        <v>1401</v>
      </c>
      <c r="D48" s="29" t="s">
        <v>75</v>
      </c>
      <c r="E48" s="29" t="s">
        <v>76</v>
      </c>
      <c r="F48" s="30"/>
      <c r="G48" s="30">
        <v>449999.94</v>
      </c>
    </row>
    <row r="49" spans="2:7" x14ac:dyDescent="0.25">
      <c r="B49" s="27">
        <v>45167</v>
      </c>
      <c r="C49" s="28">
        <v>1439</v>
      </c>
      <c r="D49" s="29" t="s">
        <v>77</v>
      </c>
      <c r="E49" s="29" t="s">
        <v>78</v>
      </c>
      <c r="F49" s="30"/>
      <c r="G49" s="30">
        <v>2765.86</v>
      </c>
    </row>
    <row r="50" spans="2:7" x14ac:dyDescent="0.25">
      <c r="B50" s="33"/>
      <c r="C50" s="34"/>
      <c r="D50" s="35"/>
      <c r="E50" s="36"/>
      <c r="F50" s="37"/>
      <c r="G50" s="37">
        <f>SUM(G41:G49)</f>
        <v>1850475.8699999999</v>
      </c>
    </row>
    <row r="52" spans="2:7" ht="15.75" x14ac:dyDescent="0.25">
      <c r="F52" s="48" t="s">
        <v>6</v>
      </c>
      <c r="G52" s="49">
        <f>+G36+G50</f>
        <v>3539505.38</v>
      </c>
    </row>
  </sheetData>
  <mergeCells count="4">
    <mergeCell ref="B38:G38"/>
    <mergeCell ref="B14:G14"/>
    <mergeCell ref="B15:G15"/>
    <mergeCell ref="B16:G16"/>
  </mergeCells>
  <pageMargins left="0.7" right="0.7" top="0.75" bottom="0.75" header="0.3" footer="0.3"/>
  <pageSetup scale="2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32FA-257C-4E98-B654-8034FE303F7D}">
  <sheetPr>
    <pageSetUpPr fitToPage="1"/>
  </sheetPr>
  <dimension ref="B1:I59"/>
  <sheetViews>
    <sheetView showGridLines="0" tabSelected="1" topLeftCell="A37" zoomScale="87" zoomScaleNormal="87" workbookViewId="0">
      <selection activeCell="D62" sqref="D62"/>
    </sheetView>
  </sheetViews>
  <sheetFormatPr baseColWidth="10" defaultRowHeight="15" x14ac:dyDescent="0.25"/>
  <cols>
    <col min="1" max="1" width="9" style="4" customWidth="1"/>
    <col min="2" max="3" width="11.42578125" style="2"/>
    <col min="4" max="4" width="52.28515625" style="3" bestFit="1" customWidth="1"/>
    <col min="5" max="5" width="46.28515625" style="4" customWidth="1"/>
    <col min="6" max="6" width="20.28515625" style="4" bestFit="1" customWidth="1"/>
    <col min="7" max="7" width="16.28515625" style="71" bestFit="1" customWidth="1"/>
    <col min="8" max="8" width="11.42578125" style="4"/>
    <col min="10" max="16384" width="11.42578125" style="4"/>
  </cols>
  <sheetData>
    <row r="1" spans="2:8" ht="62.25" customHeight="1" x14ac:dyDescent="0.25">
      <c r="B1" s="1"/>
      <c r="E1" s="3"/>
      <c r="H1" s="5"/>
    </row>
    <row r="2" spans="2:8" ht="18" x14ac:dyDescent="0.25">
      <c r="B2" s="14" t="s">
        <v>0</v>
      </c>
      <c r="E2" s="3"/>
      <c r="H2" s="5"/>
    </row>
    <row r="3" spans="2:8" ht="18" x14ac:dyDescent="0.25">
      <c r="B3" s="15" t="s">
        <v>23</v>
      </c>
      <c r="E3" s="3"/>
      <c r="H3" s="5"/>
    </row>
    <row r="5" spans="2:8" x14ac:dyDescent="0.25">
      <c r="B5" s="6" t="s">
        <v>1</v>
      </c>
      <c r="C5" s="7" t="s">
        <v>2</v>
      </c>
      <c r="D5" s="8" t="s">
        <v>3</v>
      </c>
      <c r="E5" s="8" t="s">
        <v>5</v>
      </c>
      <c r="F5" s="7" t="s">
        <v>4</v>
      </c>
      <c r="G5" s="72" t="s">
        <v>6</v>
      </c>
    </row>
    <row r="6" spans="2:8" x14ac:dyDescent="0.25">
      <c r="B6" s="51">
        <v>45140</v>
      </c>
      <c r="C6" s="52">
        <v>1228</v>
      </c>
      <c r="D6" s="12" t="s">
        <v>24</v>
      </c>
      <c r="E6" s="10" t="s">
        <v>25</v>
      </c>
      <c r="F6" s="10" t="s">
        <v>124</v>
      </c>
      <c r="G6" s="73">
        <v>16520</v>
      </c>
    </row>
    <row r="7" spans="2:8" x14ac:dyDescent="0.25">
      <c r="B7" s="51">
        <v>45140</v>
      </c>
      <c r="C7" s="52">
        <v>1232</v>
      </c>
      <c r="D7" s="12" t="s">
        <v>26</v>
      </c>
      <c r="E7" s="10" t="s">
        <v>27</v>
      </c>
      <c r="F7" s="10" t="s">
        <v>49</v>
      </c>
      <c r="G7" s="73">
        <v>261960</v>
      </c>
    </row>
    <row r="8" spans="2:8" x14ac:dyDescent="0.25">
      <c r="B8" s="51">
        <v>45140</v>
      </c>
      <c r="C8" s="52">
        <v>1236</v>
      </c>
      <c r="D8" s="12" t="s">
        <v>18</v>
      </c>
      <c r="E8" s="10" t="s">
        <v>16</v>
      </c>
      <c r="F8" s="10" t="s">
        <v>125</v>
      </c>
      <c r="G8" s="73">
        <v>450.39</v>
      </c>
    </row>
    <row r="9" spans="2:8" x14ac:dyDescent="0.25">
      <c r="B9" s="56">
        <v>45141</v>
      </c>
      <c r="C9" s="57">
        <v>1238</v>
      </c>
      <c r="D9" s="65" t="s">
        <v>20</v>
      </c>
      <c r="E9" s="62" t="s">
        <v>10</v>
      </c>
      <c r="F9" s="10" t="s">
        <v>111</v>
      </c>
      <c r="G9" s="73">
        <v>28502.9</v>
      </c>
    </row>
    <row r="10" spans="2:8" x14ac:dyDescent="0.25">
      <c r="B10" s="58"/>
      <c r="C10" s="59"/>
      <c r="D10" s="67"/>
      <c r="E10" s="63"/>
      <c r="F10" s="10" t="s">
        <v>116</v>
      </c>
      <c r="G10" s="73">
        <v>17646.900000000001</v>
      </c>
    </row>
    <row r="11" spans="2:8" x14ac:dyDescent="0.25">
      <c r="B11" s="58"/>
      <c r="C11" s="59"/>
      <c r="D11" s="67"/>
      <c r="E11" s="63"/>
      <c r="F11" s="10" t="s">
        <v>117</v>
      </c>
      <c r="G11" s="73">
        <v>24780</v>
      </c>
    </row>
    <row r="12" spans="2:8" x14ac:dyDescent="0.25">
      <c r="B12" s="58"/>
      <c r="C12" s="59"/>
      <c r="D12" s="67"/>
      <c r="E12" s="63"/>
      <c r="F12" s="10" t="s">
        <v>118</v>
      </c>
      <c r="G12" s="73">
        <v>143901</v>
      </c>
    </row>
    <row r="13" spans="2:8" x14ac:dyDescent="0.25">
      <c r="B13" s="58"/>
      <c r="C13" s="59"/>
      <c r="D13" s="67"/>
      <c r="E13" s="63"/>
      <c r="F13" s="10" t="s">
        <v>119</v>
      </c>
      <c r="G13" s="73">
        <v>7994.5</v>
      </c>
    </row>
    <row r="14" spans="2:8" x14ac:dyDescent="0.25">
      <c r="B14" s="58"/>
      <c r="C14" s="59"/>
      <c r="D14" s="67"/>
      <c r="E14" s="63"/>
      <c r="F14" s="10" t="s">
        <v>120</v>
      </c>
      <c r="G14" s="73">
        <v>18467</v>
      </c>
    </row>
    <row r="15" spans="2:8" x14ac:dyDescent="0.25">
      <c r="B15" s="58"/>
      <c r="C15" s="59"/>
      <c r="D15" s="67"/>
      <c r="E15" s="63"/>
      <c r="F15" s="10" t="s">
        <v>121</v>
      </c>
      <c r="G15" s="73">
        <v>5988.5</v>
      </c>
    </row>
    <row r="16" spans="2:8" x14ac:dyDescent="0.25">
      <c r="B16" s="58"/>
      <c r="C16" s="59"/>
      <c r="D16" s="67"/>
      <c r="E16" s="63"/>
      <c r="F16" s="10" t="s">
        <v>122</v>
      </c>
      <c r="G16" s="73">
        <v>69301.399999999994</v>
      </c>
    </row>
    <row r="17" spans="2:7" x14ac:dyDescent="0.25">
      <c r="B17" s="60"/>
      <c r="C17" s="61"/>
      <c r="D17" s="66"/>
      <c r="E17" s="64"/>
      <c r="F17" s="10" t="s">
        <v>123</v>
      </c>
      <c r="G17" s="73">
        <v>31600.400000000001</v>
      </c>
    </row>
    <row r="18" spans="2:7" ht="15.75" customHeight="1" x14ac:dyDescent="0.25">
      <c r="B18" s="56">
        <v>45142</v>
      </c>
      <c r="C18" s="57">
        <v>1234</v>
      </c>
      <c r="D18" s="65" t="s">
        <v>8</v>
      </c>
      <c r="E18" s="62" t="s">
        <v>7</v>
      </c>
      <c r="F18" s="10" t="s">
        <v>126</v>
      </c>
      <c r="G18" s="73">
        <v>1140</v>
      </c>
    </row>
    <row r="19" spans="2:7" x14ac:dyDescent="0.25">
      <c r="B19" s="60"/>
      <c r="C19" s="61"/>
      <c r="D19" s="66"/>
      <c r="E19" s="64"/>
      <c r="F19" s="10" t="s">
        <v>127</v>
      </c>
      <c r="G19" s="73">
        <v>7000</v>
      </c>
    </row>
    <row r="20" spans="2:7" x14ac:dyDescent="0.25">
      <c r="B20" s="51">
        <v>45142</v>
      </c>
      <c r="C20" s="52">
        <v>1240</v>
      </c>
      <c r="D20" s="12" t="s">
        <v>19</v>
      </c>
      <c r="E20" s="10" t="s">
        <v>30</v>
      </c>
      <c r="F20" s="10" t="s">
        <v>51</v>
      </c>
      <c r="G20" s="73">
        <v>84960</v>
      </c>
    </row>
    <row r="21" spans="2:7" x14ac:dyDescent="0.25">
      <c r="B21" s="51">
        <v>45142</v>
      </c>
      <c r="C21" s="52">
        <v>1249</v>
      </c>
      <c r="D21" s="12" t="s">
        <v>158</v>
      </c>
      <c r="E21" s="10" t="s">
        <v>29</v>
      </c>
      <c r="F21" s="10" t="s">
        <v>50</v>
      </c>
      <c r="G21" s="73">
        <v>125000</v>
      </c>
    </row>
    <row r="22" spans="2:7" x14ac:dyDescent="0.25">
      <c r="B22" s="56">
        <v>45148</v>
      </c>
      <c r="C22" s="57">
        <v>1271</v>
      </c>
      <c r="D22" s="65" t="s">
        <v>11</v>
      </c>
      <c r="E22" s="62" t="s">
        <v>31</v>
      </c>
      <c r="F22" s="10" t="s">
        <v>44</v>
      </c>
      <c r="G22" s="73">
        <v>117884</v>
      </c>
    </row>
    <row r="23" spans="2:7" x14ac:dyDescent="0.25">
      <c r="B23" s="58"/>
      <c r="C23" s="59"/>
      <c r="D23" s="67"/>
      <c r="E23" s="63"/>
      <c r="F23" s="10" t="s">
        <v>45</v>
      </c>
      <c r="G23" s="73">
        <v>9751.4599999999991</v>
      </c>
    </row>
    <row r="24" spans="2:7" x14ac:dyDescent="0.25">
      <c r="B24" s="58"/>
      <c r="C24" s="59"/>
      <c r="D24" s="67"/>
      <c r="E24" s="63"/>
      <c r="F24" s="10" t="s">
        <v>46</v>
      </c>
      <c r="G24" s="73">
        <v>243644.95</v>
      </c>
    </row>
    <row r="25" spans="2:7" x14ac:dyDescent="0.25">
      <c r="B25" s="58"/>
      <c r="C25" s="59"/>
      <c r="D25" s="67"/>
      <c r="E25" s="63"/>
      <c r="F25" s="10" t="s">
        <v>47</v>
      </c>
      <c r="G25" s="73">
        <v>7586.97</v>
      </c>
    </row>
    <row r="26" spans="2:7" x14ac:dyDescent="0.25">
      <c r="B26" s="60"/>
      <c r="C26" s="61"/>
      <c r="D26" s="66"/>
      <c r="E26" s="64"/>
      <c r="F26" s="10" t="s">
        <v>48</v>
      </c>
      <c r="G26" s="73">
        <v>3277.5</v>
      </c>
    </row>
    <row r="27" spans="2:7" x14ac:dyDescent="0.25">
      <c r="B27" s="51">
        <v>45148</v>
      </c>
      <c r="C27" s="52">
        <v>1277</v>
      </c>
      <c r="D27" s="12" t="s">
        <v>15</v>
      </c>
      <c r="E27" s="10" t="s">
        <v>16</v>
      </c>
      <c r="F27" s="10" t="s">
        <v>128</v>
      </c>
      <c r="G27" s="73">
        <v>1306.06</v>
      </c>
    </row>
    <row r="28" spans="2:7" x14ac:dyDescent="0.25">
      <c r="B28" s="51">
        <v>45148</v>
      </c>
      <c r="C28" s="52">
        <v>1279</v>
      </c>
      <c r="D28" s="12" t="s">
        <v>12</v>
      </c>
      <c r="E28" s="10" t="s">
        <v>13</v>
      </c>
      <c r="F28" s="10" t="s">
        <v>53</v>
      </c>
      <c r="G28" s="73">
        <v>236382.9</v>
      </c>
    </row>
    <row r="29" spans="2:7" x14ac:dyDescent="0.25">
      <c r="B29" s="51">
        <v>45148</v>
      </c>
      <c r="C29" s="52">
        <v>1292</v>
      </c>
      <c r="D29" s="12" t="s">
        <v>32</v>
      </c>
      <c r="E29" s="10" t="s">
        <v>43</v>
      </c>
      <c r="F29" s="10" t="s">
        <v>52</v>
      </c>
      <c r="G29" s="73">
        <v>204446.8</v>
      </c>
    </row>
    <row r="30" spans="2:7" x14ac:dyDescent="0.25">
      <c r="B30" s="51">
        <v>45153</v>
      </c>
      <c r="C30" s="52">
        <v>1316</v>
      </c>
      <c r="D30" s="12" t="s">
        <v>33</v>
      </c>
      <c r="E30" s="10" t="s">
        <v>34</v>
      </c>
      <c r="F30" s="10" t="s">
        <v>129</v>
      </c>
      <c r="G30" s="73">
        <v>112926</v>
      </c>
    </row>
    <row r="31" spans="2:7" x14ac:dyDescent="0.25">
      <c r="B31" s="51">
        <v>45153</v>
      </c>
      <c r="C31" s="52">
        <v>1318</v>
      </c>
      <c r="D31" s="12" t="s">
        <v>35</v>
      </c>
      <c r="E31" s="10" t="s">
        <v>36</v>
      </c>
      <c r="F31" s="10" t="s">
        <v>129</v>
      </c>
      <c r="G31" s="73">
        <v>598080</v>
      </c>
    </row>
    <row r="32" spans="2:7" x14ac:dyDescent="0.25">
      <c r="B32" s="56">
        <v>45153</v>
      </c>
      <c r="C32" s="57">
        <v>1337</v>
      </c>
      <c r="D32" s="65" t="s">
        <v>8</v>
      </c>
      <c r="E32" s="62" t="s">
        <v>7</v>
      </c>
      <c r="F32" s="10" t="s">
        <v>132</v>
      </c>
      <c r="G32" s="73">
        <v>1260</v>
      </c>
    </row>
    <row r="33" spans="2:7" x14ac:dyDescent="0.25">
      <c r="B33" s="60"/>
      <c r="C33" s="61"/>
      <c r="D33" s="66"/>
      <c r="E33" s="64"/>
      <c r="F33" s="10" t="s">
        <v>133</v>
      </c>
      <c r="G33" s="73">
        <v>1320</v>
      </c>
    </row>
    <row r="34" spans="2:7" x14ac:dyDescent="0.25">
      <c r="B34" s="56">
        <v>45155</v>
      </c>
      <c r="C34" s="57">
        <v>1298</v>
      </c>
      <c r="D34" s="65" t="s">
        <v>159</v>
      </c>
      <c r="E34" s="62" t="s">
        <v>37</v>
      </c>
      <c r="F34" s="10" t="s">
        <v>130</v>
      </c>
      <c r="G34" s="73">
        <v>96562.43</v>
      </c>
    </row>
    <row r="35" spans="2:7" x14ac:dyDescent="0.25">
      <c r="B35" s="60"/>
      <c r="C35" s="61"/>
      <c r="D35" s="66"/>
      <c r="E35" s="64"/>
      <c r="F35" s="10" t="s">
        <v>131</v>
      </c>
      <c r="G35" s="73">
        <v>12324</v>
      </c>
    </row>
    <row r="36" spans="2:7" x14ac:dyDescent="0.25">
      <c r="B36" s="51">
        <v>45156</v>
      </c>
      <c r="C36" s="52">
        <v>1325</v>
      </c>
      <c r="D36" s="12" t="s">
        <v>21</v>
      </c>
      <c r="E36" s="10" t="s">
        <v>13</v>
      </c>
      <c r="F36" s="10" t="s">
        <v>137</v>
      </c>
      <c r="G36" s="73">
        <v>102815.49</v>
      </c>
    </row>
    <row r="37" spans="2:7" x14ac:dyDescent="0.25">
      <c r="B37" s="51">
        <v>45156</v>
      </c>
      <c r="C37" s="52">
        <v>1386</v>
      </c>
      <c r="D37" s="12" t="s">
        <v>38</v>
      </c>
      <c r="E37" s="10" t="s">
        <v>39</v>
      </c>
      <c r="F37" s="10" t="s">
        <v>140</v>
      </c>
      <c r="G37" s="73">
        <v>52799.99</v>
      </c>
    </row>
    <row r="38" spans="2:7" x14ac:dyDescent="0.25">
      <c r="B38" s="56">
        <v>45156</v>
      </c>
      <c r="C38" s="57">
        <v>1390</v>
      </c>
      <c r="D38" s="65" t="s">
        <v>160</v>
      </c>
      <c r="E38" s="62" t="s">
        <v>157</v>
      </c>
      <c r="F38" s="10" t="s">
        <v>134</v>
      </c>
      <c r="G38" s="73">
        <v>342.4</v>
      </c>
    </row>
    <row r="39" spans="2:7" x14ac:dyDescent="0.25">
      <c r="B39" s="60"/>
      <c r="C39" s="61"/>
      <c r="D39" s="66"/>
      <c r="E39" s="64"/>
      <c r="F39" s="10" t="s">
        <v>135</v>
      </c>
      <c r="G39" s="73">
        <v>601.6</v>
      </c>
    </row>
    <row r="40" spans="2:7" x14ac:dyDescent="0.25">
      <c r="B40" s="51">
        <v>45156</v>
      </c>
      <c r="C40" s="52">
        <v>1394</v>
      </c>
      <c r="D40" s="12" t="s">
        <v>15</v>
      </c>
      <c r="E40" s="10" t="s">
        <v>16</v>
      </c>
      <c r="F40" s="10" t="s">
        <v>136</v>
      </c>
      <c r="G40" s="73">
        <v>128.19999999999999</v>
      </c>
    </row>
    <row r="41" spans="2:7" x14ac:dyDescent="0.25">
      <c r="B41" s="56">
        <v>45162</v>
      </c>
      <c r="C41" s="57">
        <v>1397</v>
      </c>
      <c r="D41" s="65" t="s">
        <v>17</v>
      </c>
      <c r="E41" s="62" t="s">
        <v>16</v>
      </c>
      <c r="F41" s="10" t="s">
        <v>145</v>
      </c>
      <c r="G41" s="73">
        <v>1016.82</v>
      </c>
    </row>
    <row r="42" spans="2:7" x14ac:dyDescent="0.25">
      <c r="B42" s="58"/>
      <c r="C42" s="59"/>
      <c r="D42" s="67"/>
      <c r="E42" s="63"/>
      <c r="F42" s="10" t="s">
        <v>146</v>
      </c>
      <c r="G42" s="73">
        <v>21146.91</v>
      </c>
    </row>
    <row r="43" spans="2:7" x14ac:dyDescent="0.25">
      <c r="B43" s="58"/>
      <c r="C43" s="59"/>
      <c r="D43" s="67"/>
      <c r="E43" s="63"/>
      <c r="F43" s="10" t="s">
        <v>147</v>
      </c>
      <c r="G43" s="73">
        <v>33525.589999999997</v>
      </c>
    </row>
    <row r="44" spans="2:7" x14ac:dyDescent="0.25">
      <c r="B44" s="58"/>
      <c r="C44" s="59"/>
      <c r="D44" s="67"/>
      <c r="E44" s="63"/>
      <c r="F44" s="10" t="s">
        <v>148</v>
      </c>
      <c r="G44" s="73">
        <v>128.96</v>
      </c>
    </row>
    <row r="45" spans="2:7" x14ac:dyDescent="0.25">
      <c r="B45" s="58"/>
      <c r="C45" s="59"/>
      <c r="D45" s="67"/>
      <c r="E45" s="63"/>
      <c r="F45" s="10" t="s">
        <v>149</v>
      </c>
      <c r="G45" s="73">
        <v>128.96</v>
      </c>
    </row>
    <row r="46" spans="2:7" x14ac:dyDescent="0.25">
      <c r="B46" s="60"/>
      <c r="C46" s="61"/>
      <c r="D46" s="66"/>
      <c r="E46" s="64"/>
      <c r="F46" s="10" t="s">
        <v>150</v>
      </c>
      <c r="G46" s="73">
        <v>740.53</v>
      </c>
    </row>
    <row r="47" spans="2:7" x14ac:dyDescent="0.25">
      <c r="B47" s="56">
        <v>45167</v>
      </c>
      <c r="C47" s="57">
        <v>1388</v>
      </c>
      <c r="D47" s="65" t="s">
        <v>20</v>
      </c>
      <c r="E47" s="62" t="s">
        <v>10</v>
      </c>
      <c r="F47" s="10" t="s">
        <v>143</v>
      </c>
      <c r="G47" s="73">
        <v>213875</v>
      </c>
    </row>
    <row r="48" spans="2:7" x14ac:dyDescent="0.25">
      <c r="B48" s="60"/>
      <c r="C48" s="61"/>
      <c r="D48" s="66"/>
      <c r="E48" s="64"/>
      <c r="F48" s="10" t="s">
        <v>144</v>
      </c>
      <c r="G48" s="73">
        <v>126407.5</v>
      </c>
    </row>
    <row r="49" spans="2:7" x14ac:dyDescent="0.25">
      <c r="B49" s="51">
        <v>45167</v>
      </c>
      <c r="C49" s="52">
        <v>1401</v>
      </c>
      <c r="D49" s="12" t="s">
        <v>9</v>
      </c>
      <c r="E49" s="10" t="s">
        <v>40</v>
      </c>
      <c r="F49" s="10" t="s">
        <v>138</v>
      </c>
      <c r="G49" s="73">
        <v>449999.84</v>
      </c>
    </row>
    <row r="50" spans="2:7" x14ac:dyDescent="0.25">
      <c r="B50" s="51">
        <v>45167</v>
      </c>
      <c r="C50" s="52">
        <v>1439</v>
      </c>
      <c r="D50" s="12" t="s">
        <v>18</v>
      </c>
      <c r="E50" s="10" t="s">
        <v>16</v>
      </c>
      <c r="F50" s="10" t="s">
        <v>139</v>
      </c>
      <c r="G50" s="73">
        <v>2765.86</v>
      </c>
    </row>
    <row r="51" spans="2:7" x14ac:dyDescent="0.25">
      <c r="B51" s="56">
        <v>45167</v>
      </c>
      <c r="C51" s="57">
        <v>1442</v>
      </c>
      <c r="D51" s="65" t="s">
        <v>8</v>
      </c>
      <c r="E51" s="62" t="s">
        <v>7</v>
      </c>
      <c r="F51" s="10" t="s">
        <v>142</v>
      </c>
      <c r="G51" s="73">
        <v>780</v>
      </c>
    </row>
    <row r="52" spans="2:7" x14ac:dyDescent="0.25">
      <c r="B52" s="58"/>
      <c r="C52" s="59"/>
      <c r="D52" s="67"/>
      <c r="E52" s="63"/>
      <c r="F52" s="10" t="s">
        <v>151</v>
      </c>
      <c r="G52" s="73">
        <v>1500</v>
      </c>
    </row>
    <row r="53" spans="2:7" x14ac:dyDescent="0.25">
      <c r="B53" s="60"/>
      <c r="C53" s="61"/>
      <c r="D53" s="66"/>
      <c r="E53" s="64"/>
      <c r="F53" s="10" t="s">
        <v>152</v>
      </c>
      <c r="G53" s="73">
        <v>7000</v>
      </c>
    </row>
    <row r="54" spans="2:7" x14ac:dyDescent="0.25">
      <c r="B54" s="56">
        <v>45167</v>
      </c>
      <c r="C54" s="57">
        <v>1458</v>
      </c>
      <c r="D54" s="65" t="s">
        <v>41</v>
      </c>
      <c r="E54" s="62" t="s">
        <v>42</v>
      </c>
      <c r="F54" s="10" t="s">
        <v>153</v>
      </c>
      <c r="G54" s="73">
        <v>6550</v>
      </c>
    </row>
    <row r="55" spans="2:7" x14ac:dyDescent="0.25">
      <c r="B55" s="58"/>
      <c r="C55" s="59"/>
      <c r="D55" s="67"/>
      <c r="E55" s="63"/>
      <c r="F55" s="10" t="s">
        <v>154</v>
      </c>
      <c r="G55" s="73">
        <v>6550</v>
      </c>
    </row>
    <row r="56" spans="2:7" x14ac:dyDescent="0.25">
      <c r="B56" s="58"/>
      <c r="C56" s="59"/>
      <c r="D56" s="67"/>
      <c r="E56" s="63"/>
      <c r="F56" s="10" t="s">
        <v>155</v>
      </c>
      <c r="G56" s="73">
        <v>6550</v>
      </c>
    </row>
    <row r="57" spans="2:7" x14ac:dyDescent="0.25">
      <c r="B57" s="60"/>
      <c r="C57" s="61"/>
      <c r="D57" s="66"/>
      <c r="E57" s="64"/>
      <c r="F57" s="10" t="s">
        <v>156</v>
      </c>
      <c r="G57" s="73">
        <v>11800</v>
      </c>
    </row>
    <row r="58" spans="2:7" x14ac:dyDescent="0.25">
      <c r="B58" s="51">
        <v>45167</v>
      </c>
      <c r="C58" s="52">
        <v>1470</v>
      </c>
      <c r="D58" s="12" t="s">
        <v>18</v>
      </c>
      <c r="E58" s="10" t="s">
        <v>16</v>
      </c>
      <c r="F58" s="10" t="s">
        <v>141</v>
      </c>
      <c r="G58" s="73">
        <v>385.57</v>
      </c>
    </row>
    <row r="59" spans="2:7" x14ac:dyDescent="0.25">
      <c r="B59" s="68" t="s">
        <v>6</v>
      </c>
      <c r="C59" s="69"/>
      <c r="D59" s="69"/>
      <c r="E59" s="69"/>
      <c r="F59" s="70"/>
      <c r="G59" s="72">
        <f>SUM(G6:G58)</f>
        <v>3539505.28</v>
      </c>
    </row>
  </sheetData>
  <autoFilter ref="B5:G58" xr:uid="{E2ABEFCB-2808-48D0-9468-8F5F31CF2F41}">
    <sortState xmlns:xlrd2="http://schemas.microsoft.com/office/spreadsheetml/2017/richdata2" ref="B6:G58">
      <sortCondition ref="B5:B58"/>
    </sortState>
  </autoFilter>
  <mergeCells count="41">
    <mergeCell ref="B59:F59"/>
    <mergeCell ref="B51:B53"/>
    <mergeCell ref="C51:C53"/>
    <mergeCell ref="D51:D53"/>
    <mergeCell ref="E51:E53"/>
    <mergeCell ref="B54:B57"/>
    <mergeCell ref="C54:C57"/>
    <mergeCell ref="D54:D57"/>
    <mergeCell ref="E54:E57"/>
    <mergeCell ref="B41:B46"/>
    <mergeCell ref="C41:C46"/>
    <mergeCell ref="D41:D46"/>
    <mergeCell ref="E41:E46"/>
    <mergeCell ref="B47:B48"/>
    <mergeCell ref="C47:C48"/>
    <mergeCell ref="D47:D48"/>
    <mergeCell ref="E47:E48"/>
    <mergeCell ref="B34:B35"/>
    <mergeCell ref="C34:C35"/>
    <mergeCell ref="D34:D35"/>
    <mergeCell ref="E34:E35"/>
    <mergeCell ref="B38:B39"/>
    <mergeCell ref="C38:C39"/>
    <mergeCell ref="D38:D39"/>
    <mergeCell ref="E38:E39"/>
    <mergeCell ref="B22:B26"/>
    <mergeCell ref="C22:C26"/>
    <mergeCell ref="D22:D26"/>
    <mergeCell ref="E22:E26"/>
    <mergeCell ref="B32:B33"/>
    <mergeCell ref="C32:C33"/>
    <mergeCell ref="D32:D33"/>
    <mergeCell ref="E32:E33"/>
    <mergeCell ref="B9:B17"/>
    <mergeCell ref="C9:C17"/>
    <mergeCell ref="D9:D17"/>
    <mergeCell ref="E9:E17"/>
    <mergeCell ref="B18:B19"/>
    <mergeCell ref="C18:C19"/>
    <mergeCell ref="D18:D19"/>
    <mergeCell ref="E18:E19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Pago Proveedor Ago. 2023</vt:lpstr>
      <vt:lpstr>Hoja2</vt:lpstr>
      <vt:lpstr>Pago Proveedor Ago. 2023 (2)</vt:lpstr>
      <vt:lpstr>'Pago Proveedor Ago. 2023 (2)'!Área_de_impresión</vt:lpstr>
      <vt:lpstr>'Pago Proveedor Ago. 2023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2023-09-08T16:02:14Z</cp:lastPrinted>
  <dcterms:created xsi:type="dcterms:W3CDTF">2023-08-02T19:16:22Z</dcterms:created>
  <dcterms:modified xsi:type="dcterms:W3CDTF">2023-09-08T16:04:17Z</dcterms:modified>
</cp:coreProperties>
</file>