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dopescado-my.sharepoint.com/personal/admin_codopescado_onmicrosoft_com/Documents/Sección de Contabilidad/CODOPESCA.-Contabilidad/Formularios de cierre mensual/Cuentas por Pagar/Cuentas por pagar-2025/"/>
    </mc:Choice>
  </mc:AlternateContent>
  <xr:revisionPtr revIDLastSave="0" documentId="8_{5798BA67-8B72-4788-B475-625EECADE08B}" xr6:coauthVersionLast="47" xr6:coauthVersionMax="47" xr10:uidLastSave="{00000000-0000-0000-0000-000000000000}"/>
  <bookViews>
    <workbookView xWindow="-120" yWindow="-120" windowWidth="24240" windowHeight="13140" xr2:uid="{D6304880-7A0A-4B8E-AC89-7F1F977C46E9}"/>
  </bookViews>
  <sheets>
    <sheet name="CXP, ene. 2025" sheetId="1" r:id="rId1"/>
  </sheets>
  <definedNames>
    <definedName name="_xlnm._FilterDatabase" localSheetId="0" hidden="1">'CXP, ene. 2025'!$B$10:$F$38</definedName>
    <definedName name="_xlnm.Print_Area" localSheetId="0">'CXP, ene. 2025'!$A$3:$F$59</definedName>
    <definedName name="_xlnm.Print_Titles" localSheetId="0">'CXP, ene. 2025'!$1:$2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1" l="1"/>
  <c r="F44" i="1" s="1"/>
  <c r="F46" i="1" s="1"/>
  <c r="F38" i="1"/>
  <c r="F4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Katherine Sanchez</author>
  </authors>
  <commentList>
    <comment ref="C43" authorId="0" shapeId="0" xr:uid="{BCF48746-7226-4328-B406-97C9D3D70523}">
      <text>
        <r>
          <rPr>
            <b/>
            <sz val="9"/>
            <color indexed="81"/>
            <rFont val="Tahoma"/>
            <family val="2"/>
          </rPr>
          <t>Katherine Sanchez:</t>
        </r>
        <r>
          <rPr>
            <sz val="9"/>
            <color indexed="81"/>
            <rFont val="Tahoma"/>
            <family val="2"/>
          </rPr>
          <t xml:space="preserve">
No cargaron el año 2010
</t>
        </r>
      </text>
    </comment>
  </commentList>
</comments>
</file>

<file path=xl/sharedStrings.xml><?xml version="1.0" encoding="utf-8"?>
<sst xmlns="http://schemas.openxmlformats.org/spreadsheetml/2006/main" count="74" uniqueCount="66">
  <si>
    <t>Relación de Cuentas por Pagar</t>
  </si>
  <si>
    <t>Institución:</t>
  </si>
  <si>
    <t>Consejo Dominicano de Pesca y Acuicultura (CODOPESCA)</t>
  </si>
  <si>
    <t>Capítulo:</t>
  </si>
  <si>
    <t>DAF:</t>
  </si>
  <si>
    <t>01</t>
  </si>
  <si>
    <t>Fecha:</t>
  </si>
  <si>
    <t>Cuentas por pagar en RD$</t>
  </si>
  <si>
    <t xml:space="preserve">Fecha </t>
  </si>
  <si>
    <t>No. Doc.</t>
  </si>
  <si>
    <t xml:space="preserve">Suplidor </t>
  </si>
  <si>
    <t>Detalle</t>
  </si>
  <si>
    <t>Total</t>
  </si>
  <si>
    <t>B1500000907</t>
  </si>
  <si>
    <t>Envío Expreso DWN, S.R.L.</t>
  </si>
  <si>
    <t>Servicio de envío de documentos al interior</t>
  </si>
  <si>
    <t>B1500000001</t>
  </si>
  <si>
    <t>Layton Dominicana, S.R.L.</t>
  </si>
  <si>
    <t>Adquisición de toners para impresoras</t>
  </si>
  <si>
    <t>BS-0006010-2024</t>
  </si>
  <si>
    <t>Soluciones Tecnológicas Empresariales, S.R.L.</t>
  </si>
  <si>
    <t>Alquiler de impresoras multifuncionales</t>
  </si>
  <si>
    <t>BS-0012546-2024</t>
  </si>
  <si>
    <t>Leasing Automotriz del Sur, S.R.L.</t>
  </si>
  <si>
    <t>Alquiler de vehículos</t>
  </si>
  <si>
    <t>BS-0014502-2024</t>
  </si>
  <si>
    <t>Planeta Azul, S.A.</t>
  </si>
  <si>
    <t>Servisio rellenado de botellones y fardos de agua</t>
  </si>
  <si>
    <t>BS-0015230-2024</t>
  </si>
  <si>
    <t>Servicio de envío al interior</t>
  </si>
  <si>
    <t>OCP-FCR-00002818</t>
  </si>
  <si>
    <t>Oficina de Coordinación Presidencial (Unidad de Viajes Oficiales)</t>
  </si>
  <si>
    <t>Boletos aéreos para la 78th Reunión Standing Committee de la Cites (SC78), con destino a Ginebra, Suiza.</t>
  </si>
  <si>
    <t>E450000008624</t>
  </si>
  <si>
    <t>Edesur Dominicana, S.A.</t>
  </si>
  <si>
    <t>Energía eléctrica local Codopesca, enero 2025</t>
  </si>
  <si>
    <t>E450000008625</t>
  </si>
  <si>
    <t>Energía eléctrica local Subdirección, enero 2025</t>
  </si>
  <si>
    <t>E450000008626</t>
  </si>
  <si>
    <t>Energía eléctrica Almacén Codopesca, enero 2025</t>
  </si>
  <si>
    <t>E450000008627</t>
  </si>
  <si>
    <t>Energía eléctrica local PDMB, enero 2025</t>
  </si>
  <si>
    <t>E450000008628</t>
  </si>
  <si>
    <t>Energía eléctrica estación Barahona, enero 2025</t>
  </si>
  <si>
    <t>E450000008629</t>
  </si>
  <si>
    <t>Energía eléctrica estación Pedernales, enero 2025</t>
  </si>
  <si>
    <t>BS-0015230-2025</t>
  </si>
  <si>
    <t>BS-0015230-2026</t>
  </si>
  <si>
    <t>BS-0015230-2027</t>
  </si>
  <si>
    <t>BS-0015230-2028</t>
  </si>
  <si>
    <t>BS-0015230-2029</t>
  </si>
  <si>
    <t>BS-0015230-2030</t>
  </si>
  <si>
    <t>BS-0015230-2031</t>
  </si>
  <si>
    <t>BS-0015230-2032</t>
  </si>
  <si>
    <t>BS-0015230-2033</t>
  </si>
  <si>
    <t>BS-0015230-2034</t>
  </si>
  <si>
    <t>Cuentas por pagar en USD</t>
  </si>
  <si>
    <t>2018-2025</t>
  </si>
  <si>
    <t xml:space="preserve">Organización del Sector Pesquero y Acuícola del Istmo Centroamericano
(OSPESCA) </t>
  </si>
  <si>
    <t>Membresía  US$25,000.00 anual</t>
  </si>
  <si>
    <t>2007-2021</t>
  </si>
  <si>
    <t>Centro para los servicios de información y asesoramiento sobre la comercialización de los productos pesqueros de América Latina y el Caribe (INFOPESCA)</t>
  </si>
  <si>
    <t>Membresía 2007-2021  US$ 5,000 primer año y US$10,000 anual.</t>
  </si>
  <si>
    <t>Total USD</t>
  </si>
  <si>
    <t>Tasa de Cambio</t>
  </si>
  <si>
    <t>Total Cuentas Por Pagar RD$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</si>
</sst>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_);\(0\)"/>
    <numFmt numFmtId="165" formatCode="d\-mmm\-yyyy"/>
    <numFmt numFmtId="166" formatCode="[$-C0A]d\-mmm\-yy;@"/>
    <numFmt numFmtId="167" formatCode="dd/mm/yyyy;@"/>
    <numFmt numFmtId="168" formatCode="_(* #,##0.0000_);_(* \(#,##0.00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rial Nova Cond Light"/>
      <family val="2"/>
    </font>
    <font>
      <b/>
      <sz val="11"/>
      <color theme="1"/>
      <name val="Arial Nova Cond Light"/>
      <family val="2"/>
    </font>
    <font>
      <sz val="11"/>
      <color indexed="8"/>
      <name val="Aptos Narrow"/>
      <family val="2"/>
      <scheme val="minor"/>
    </font>
    <font>
      <b/>
      <sz val="11"/>
      <name val="Arial Nova Cond Light"/>
      <family val="2"/>
    </font>
    <font>
      <sz val="11"/>
      <name val="Arial Nova Cond Light"/>
      <family val="2"/>
    </font>
    <font>
      <b/>
      <sz val="11"/>
      <color theme="0"/>
      <name val="Arial Nova Cond Light"/>
      <family val="2"/>
    </font>
    <font>
      <sz val="11"/>
      <color rgb="FF000000"/>
      <name val="Arial Nova Cond Light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00669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 indent="1"/>
    </xf>
    <xf numFmtId="43" fontId="2" fillId="0" borderId="0" xfId="1" applyFont="1" applyAlignment="1">
      <alignment horizontal="left" vertical="center" wrapText="1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wrapText="1" indent="1"/>
    </xf>
    <xf numFmtId="43" fontId="3" fillId="0" borderId="0" xfId="1" applyFont="1" applyAlignment="1">
      <alignment horizontal="left" vertical="center" wrapText="1"/>
    </xf>
    <xf numFmtId="15" fontId="5" fillId="0" borderId="0" xfId="2" applyNumberFormat="1" applyFont="1" applyAlignment="1">
      <alignment horizontal="left" vertical="center" indent="1"/>
    </xf>
    <xf numFmtId="15" fontId="5" fillId="0" borderId="0" xfId="2" applyNumberFormat="1" applyFont="1" applyAlignment="1">
      <alignment horizontal="left" vertical="center"/>
    </xf>
    <xf numFmtId="0" fontId="3" fillId="0" borderId="0" xfId="0" applyFont="1" applyAlignment="1">
      <alignment horizontal="left" indent="1"/>
    </xf>
    <xf numFmtId="43" fontId="6" fillId="0" borderId="0" xfId="1" applyFont="1" applyFill="1" applyBorder="1" applyAlignment="1" applyProtection="1">
      <alignment horizontal="left" vertical="center"/>
    </xf>
    <xf numFmtId="164" fontId="6" fillId="0" borderId="0" xfId="1" applyNumberFormat="1" applyFont="1" applyFill="1" applyBorder="1" applyAlignment="1" applyProtection="1">
      <alignment horizontal="left" vertical="center" indent="1"/>
    </xf>
    <xf numFmtId="49" fontId="6" fillId="0" borderId="0" xfId="1" applyNumberFormat="1" applyFont="1" applyFill="1" applyBorder="1" applyAlignment="1" applyProtection="1">
      <alignment horizontal="left" vertical="center" indent="1"/>
    </xf>
    <xf numFmtId="165" fontId="2" fillId="0" borderId="0" xfId="0" applyNumberFormat="1" applyFont="1" applyAlignment="1">
      <alignment horizontal="left" vertical="center" indent="1"/>
    </xf>
    <xf numFmtId="0" fontId="3" fillId="0" borderId="0" xfId="0" applyFont="1" applyAlignment="1">
      <alignment horizontal="left"/>
    </xf>
    <xf numFmtId="165" fontId="2" fillId="0" borderId="0" xfId="0" applyNumberFormat="1" applyFont="1" applyAlignment="1">
      <alignment horizontal="left" vertical="center"/>
    </xf>
    <xf numFmtId="166" fontId="3" fillId="0" borderId="0" xfId="0" applyNumberFormat="1" applyFont="1" applyAlignment="1">
      <alignment horizontal="left" vertical="center" wrapText="1" indent="1"/>
    </xf>
    <xf numFmtId="0" fontId="3" fillId="0" borderId="0" xfId="0" applyFont="1" applyAlignment="1">
      <alignment horizontal="center" vertical="center" wrapText="1"/>
    </xf>
    <xf numFmtId="43" fontId="7" fillId="2" borderId="1" xfId="3" applyFont="1" applyFill="1" applyBorder="1" applyAlignment="1">
      <alignment horizontal="center" vertical="center" wrapText="1"/>
    </xf>
    <xf numFmtId="167" fontId="2" fillId="0" borderId="2" xfId="0" applyNumberFormat="1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left" vertical="center" indent="1"/>
      <protection locked="0"/>
    </xf>
    <xf numFmtId="0" fontId="2" fillId="0" borderId="1" xfId="0" applyFont="1" applyBorder="1" applyAlignment="1" applyProtection="1">
      <alignment horizontal="left" vertical="center" wrapText="1" indent="1"/>
      <protection locked="0"/>
    </xf>
    <xf numFmtId="0" fontId="8" fillId="0" borderId="1" xfId="0" applyFont="1" applyBorder="1" applyAlignment="1">
      <alignment horizontal="left" vertical="top" wrapText="1" indent="1"/>
    </xf>
    <xf numFmtId="43" fontId="6" fillId="0" borderId="1" xfId="1" applyFont="1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>
      <alignment horizontal="left" vertical="top" indent="1"/>
    </xf>
    <xf numFmtId="0" fontId="8" fillId="0" borderId="1" xfId="0" applyFont="1" applyBorder="1" applyAlignment="1" applyProtection="1">
      <alignment horizontal="left" vertical="center" wrapText="1" indent="1"/>
      <protection locked="0"/>
    </xf>
    <xf numFmtId="0" fontId="8" fillId="0" borderId="1" xfId="0" applyFont="1" applyBorder="1" applyAlignment="1">
      <alignment horizontal="left" vertical="center" indent="1"/>
    </xf>
    <xf numFmtId="0" fontId="8" fillId="0" borderId="3" xfId="0" applyFont="1" applyBorder="1" applyAlignment="1" applyProtection="1">
      <alignment horizontal="left" vertical="center" indent="1"/>
      <protection locked="0"/>
    </xf>
    <xf numFmtId="0" fontId="8" fillId="0" borderId="4" xfId="0" applyFont="1" applyBorder="1" applyAlignment="1" applyProtection="1">
      <alignment horizontal="left" vertical="center" indent="1"/>
      <protection locked="0"/>
    </xf>
    <xf numFmtId="0" fontId="8" fillId="0" borderId="5" xfId="0" applyFont="1" applyBorder="1" applyAlignment="1" applyProtection="1">
      <alignment horizontal="left" vertical="center" indent="1"/>
      <protection locked="0"/>
    </xf>
    <xf numFmtId="0" fontId="2" fillId="0" borderId="2" xfId="0" applyFont="1" applyBorder="1"/>
    <xf numFmtId="0" fontId="2" fillId="0" borderId="6" xfId="0" applyFont="1" applyBorder="1"/>
    <xf numFmtId="0" fontId="3" fillId="0" borderId="7" xfId="0" applyFont="1" applyBorder="1" applyAlignment="1">
      <alignment horizontal="right" indent="1"/>
    </xf>
    <xf numFmtId="43" fontId="3" fillId="0" borderId="1" xfId="1" applyFont="1" applyFill="1" applyBorder="1" applyAlignment="1">
      <alignment vertical="center" wrapText="1"/>
    </xf>
    <xf numFmtId="0" fontId="3" fillId="0" borderId="0" xfId="0" applyFont="1" applyAlignment="1">
      <alignment horizontal="right" vertical="center" wrapText="1" indent="2"/>
    </xf>
    <xf numFmtId="43" fontId="3" fillId="0" borderId="0" xfId="1" applyFont="1" applyFill="1" applyBorder="1" applyAlignment="1">
      <alignment horizontal="left" vertical="center" wrapText="1" indent="2"/>
    </xf>
    <xf numFmtId="166" fontId="3" fillId="0" borderId="8" xfId="0" applyNumberFormat="1" applyFont="1" applyBorder="1" applyAlignment="1">
      <alignment horizontal="left" vertical="center" wrapText="1" inden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43" fontId="2" fillId="0" borderId="1" xfId="1" applyFont="1" applyFill="1" applyBorder="1" applyAlignment="1">
      <alignment horizontal="left" vertical="center" wrapText="1"/>
    </xf>
    <xf numFmtId="43" fontId="0" fillId="0" borderId="0" xfId="1" applyFont="1"/>
    <xf numFmtId="0" fontId="3" fillId="0" borderId="2" xfId="0" applyFont="1" applyBorder="1" applyAlignment="1">
      <alignment horizontal="right" vertical="center" wrapText="1" indent="1"/>
    </xf>
    <xf numFmtId="0" fontId="3" fillId="0" borderId="6" xfId="0" applyFont="1" applyBorder="1" applyAlignment="1">
      <alignment horizontal="right" vertical="center" wrapText="1" indent="1"/>
    </xf>
    <xf numFmtId="0" fontId="3" fillId="0" borderId="7" xfId="0" applyFont="1" applyBorder="1" applyAlignment="1">
      <alignment horizontal="right" vertical="center" wrapText="1" indent="1"/>
    </xf>
    <xf numFmtId="43" fontId="3" fillId="0" borderId="1" xfId="1" applyFont="1" applyBorder="1" applyAlignment="1">
      <alignment horizontal="left" vertical="center" wrapText="1" indent="1"/>
    </xf>
    <xf numFmtId="168" fontId="3" fillId="0" borderId="1" xfId="1" applyNumberFormat="1" applyFont="1" applyBorder="1" applyAlignment="1">
      <alignment horizontal="left" vertical="center" wrapText="1" indent="1"/>
    </xf>
    <xf numFmtId="0" fontId="3" fillId="0" borderId="9" xfId="0" applyFont="1" applyBorder="1" applyAlignment="1">
      <alignment horizontal="right" vertical="center" wrapText="1" indent="1"/>
    </xf>
    <xf numFmtId="0" fontId="3" fillId="0" borderId="10" xfId="0" applyFont="1" applyBorder="1" applyAlignment="1">
      <alignment horizontal="right" vertical="center" wrapText="1" indent="1"/>
    </xf>
    <xf numFmtId="43" fontId="3" fillId="0" borderId="11" xfId="1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 wrapText="1" indent="1"/>
    </xf>
    <xf numFmtId="43" fontId="3" fillId="0" borderId="0" xfId="1" applyFont="1" applyBorder="1" applyAlignment="1">
      <alignment horizontal="left" vertical="center" wrapText="1"/>
    </xf>
    <xf numFmtId="14" fontId="2" fillId="0" borderId="0" xfId="0" applyNumberFormat="1" applyFont="1" applyAlignment="1">
      <alignment horizontal="left" vertical="center" wrapText="1" indent="1"/>
    </xf>
  </cellXfs>
  <cellStyles count="4">
    <cellStyle name="Millares" xfId="1" builtinId="3"/>
    <cellStyle name="Millares 11 2" xfId="3" xr:uid="{A8C1C286-C380-4E63-8D02-76474C1C0721}"/>
    <cellStyle name="Normal" xfId="0" builtinId="0"/>
    <cellStyle name="Normal 2" xfId="2" xr:uid="{06E14E78-FC65-4066-853D-E31ACB182D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3</xdr:col>
      <xdr:colOff>611911</xdr:colOff>
      <xdr:row>1</xdr:row>
      <xdr:rowOff>2408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982B479-F829-43E5-8784-822836C4FB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6" y="0"/>
          <a:ext cx="2945535" cy="792983"/>
        </a:xfrm>
        <a:prstGeom prst="rect">
          <a:avLst/>
        </a:prstGeom>
      </xdr:spPr>
    </xdr:pic>
    <xdr:clientData/>
  </xdr:twoCellAnchor>
  <xdr:twoCellAnchor>
    <xdr:from>
      <xdr:col>1</xdr:col>
      <xdr:colOff>12123</xdr:colOff>
      <xdr:row>50</xdr:row>
      <xdr:rowOff>13855</xdr:rowOff>
    </xdr:from>
    <xdr:to>
      <xdr:col>6</xdr:col>
      <xdr:colOff>257348</xdr:colOff>
      <xdr:row>56</xdr:row>
      <xdr:rowOff>145289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2E8DEEBD-284C-49A2-9E0E-F987F4C251F9}"/>
            </a:ext>
          </a:extLst>
        </xdr:cNvPr>
        <xdr:cNvGrpSpPr/>
      </xdr:nvGrpSpPr>
      <xdr:grpSpPr>
        <a:xfrm>
          <a:off x="384464" y="8196696"/>
          <a:ext cx="10471611" cy="1222479"/>
          <a:chOff x="571501" y="11486289"/>
          <a:chExt cx="10506075" cy="1268546"/>
        </a:xfrm>
      </xdr:grpSpPr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4C860B75-1496-DC63-ADB3-4394D26F2A5C}"/>
              </a:ext>
            </a:extLst>
          </xdr:cNvPr>
          <xdr:cNvSpPr txBox="1"/>
        </xdr:nvSpPr>
        <xdr:spPr>
          <a:xfrm>
            <a:off x="571501" y="11487149"/>
            <a:ext cx="3209805" cy="126768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DO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Jefry X. Carvajal</a:t>
            </a: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Preparado por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DO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Encargado Sección Contabilidad</a:t>
            </a: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Puesto que ocupa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13-feb.-2025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Fecha de preparación</a:t>
            </a:r>
            <a:endParaRPr lang="es-ES" sz="1100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56E6B2E0-0804-A80F-9ACB-CC166397FCD9}"/>
              </a:ext>
            </a:extLst>
          </xdr:cNvPr>
          <xdr:cNvCxnSpPr/>
        </xdr:nvCxnSpPr>
        <xdr:spPr>
          <a:xfrm>
            <a:off x="917930" y="11710863"/>
            <a:ext cx="25696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F9ED4D7F-9E9A-FED2-0B8D-814E92F86095}"/>
              </a:ext>
            </a:extLst>
          </xdr:cNvPr>
          <xdr:cNvCxnSpPr/>
        </xdr:nvCxnSpPr>
        <xdr:spPr>
          <a:xfrm>
            <a:off x="875115" y="12060442"/>
            <a:ext cx="25696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D13BF287-AFEA-FD81-303C-A57275A11690}"/>
              </a:ext>
            </a:extLst>
          </xdr:cNvPr>
          <xdr:cNvCxnSpPr/>
        </xdr:nvCxnSpPr>
        <xdr:spPr>
          <a:xfrm>
            <a:off x="920679" y="12387534"/>
            <a:ext cx="25696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916FB63D-80EB-9636-8C66-F6406E7F6B6D}"/>
              </a:ext>
            </a:extLst>
          </xdr:cNvPr>
          <xdr:cNvSpPr txBox="1"/>
        </xdr:nvSpPr>
        <xdr:spPr>
          <a:xfrm>
            <a:off x="4311571" y="11486289"/>
            <a:ext cx="3209805" cy="126768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DO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Katherine Sánchez Hache</a:t>
            </a: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Revisado por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Encargada División Financiera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Puesto que ocupa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14-feb.-2025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Fecha de revisión</a:t>
            </a:r>
            <a:endParaRPr lang="es-ES" sz="1100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4BA9403F-DCD2-9A8A-A433-87B56F064BA2}"/>
              </a:ext>
            </a:extLst>
          </xdr:cNvPr>
          <xdr:cNvSpPr txBox="1"/>
        </xdr:nvSpPr>
        <xdr:spPr>
          <a:xfrm>
            <a:off x="7827254" y="11496772"/>
            <a:ext cx="3250322" cy="125756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Pedro Antonio Gilbert Noboa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Autorizado por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Director Administrativo Financiero</a:t>
            </a: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Puesto que ocupa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14-feb.-2025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Fecha de autorización</a:t>
            </a:r>
            <a:endParaRPr lang="es-ES" sz="1100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66EC50E6-3725-3351-5E08-3A3DBBF68495}"/>
              </a:ext>
            </a:extLst>
          </xdr:cNvPr>
          <xdr:cNvCxnSpPr/>
        </xdr:nvCxnSpPr>
        <xdr:spPr>
          <a:xfrm>
            <a:off x="8069239" y="11713890"/>
            <a:ext cx="266035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" name="Conector recto 10">
            <a:extLst>
              <a:ext uri="{FF2B5EF4-FFF2-40B4-BE49-F238E27FC236}">
                <a16:creationId xmlns:a16="http://schemas.microsoft.com/office/drawing/2014/main" id="{E67F84BD-B48B-B0F3-5782-3D5192330DD8}"/>
              </a:ext>
            </a:extLst>
          </xdr:cNvPr>
          <xdr:cNvCxnSpPr/>
        </xdr:nvCxnSpPr>
        <xdr:spPr>
          <a:xfrm>
            <a:off x="8035388" y="12068099"/>
            <a:ext cx="266035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Conector recto 11">
            <a:extLst>
              <a:ext uri="{FF2B5EF4-FFF2-40B4-BE49-F238E27FC236}">
                <a16:creationId xmlns:a16="http://schemas.microsoft.com/office/drawing/2014/main" id="{BAE52EE8-6FD5-4850-E5FA-76B15C43343F}"/>
              </a:ext>
            </a:extLst>
          </xdr:cNvPr>
          <xdr:cNvCxnSpPr/>
        </xdr:nvCxnSpPr>
        <xdr:spPr>
          <a:xfrm>
            <a:off x="8050598" y="12399456"/>
            <a:ext cx="266035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1596848</xdr:colOff>
      <xdr:row>51</xdr:row>
      <xdr:rowOff>48489</xdr:rowOff>
    </xdr:from>
    <xdr:to>
      <xdr:col>4</xdr:col>
      <xdr:colOff>476070</xdr:colOff>
      <xdr:row>51</xdr:row>
      <xdr:rowOff>48489</xdr:rowOff>
    </xdr:to>
    <xdr:cxnSp macro="">
      <xdr:nvCxnSpPr>
        <xdr:cNvPr id="13" name="Conector recto 12">
          <a:extLst>
            <a:ext uri="{FF2B5EF4-FFF2-40B4-BE49-F238E27FC236}">
              <a16:creationId xmlns:a16="http://schemas.microsoft.com/office/drawing/2014/main" id="{E3CA5916-6A1E-48A0-AB54-2176131550B8}"/>
            </a:ext>
          </a:extLst>
        </xdr:cNvPr>
        <xdr:cNvCxnSpPr/>
      </xdr:nvCxnSpPr>
      <xdr:spPr>
        <a:xfrm>
          <a:off x="4301948" y="8392389"/>
          <a:ext cx="262254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1605395</xdr:colOff>
      <xdr:row>53</xdr:row>
      <xdr:rowOff>25690</xdr:rowOff>
    </xdr:from>
    <xdr:to>
      <xdr:col>4</xdr:col>
      <xdr:colOff>484617</xdr:colOff>
      <xdr:row>53</xdr:row>
      <xdr:rowOff>25690</xdr:rowOff>
    </xdr:to>
    <xdr:cxnSp macro="">
      <xdr:nvCxnSpPr>
        <xdr:cNvPr id="14" name="Conector recto 13">
          <a:extLst>
            <a:ext uri="{FF2B5EF4-FFF2-40B4-BE49-F238E27FC236}">
              <a16:creationId xmlns:a16="http://schemas.microsoft.com/office/drawing/2014/main" id="{6A37B19F-A49D-4C5C-8D48-600FCD542D82}"/>
            </a:ext>
          </a:extLst>
        </xdr:cNvPr>
        <xdr:cNvCxnSpPr/>
      </xdr:nvCxnSpPr>
      <xdr:spPr>
        <a:xfrm>
          <a:off x="4310495" y="8731540"/>
          <a:ext cx="262254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1591315</xdr:colOff>
      <xdr:row>54</xdr:row>
      <xdr:rowOff>155999</xdr:rowOff>
    </xdr:from>
    <xdr:to>
      <xdr:col>4</xdr:col>
      <xdr:colOff>470537</xdr:colOff>
      <xdr:row>54</xdr:row>
      <xdr:rowOff>155999</xdr:rowOff>
    </xdr:to>
    <xdr:cxnSp macro="">
      <xdr:nvCxnSpPr>
        <xdr:cNvPr id="15" name="Conector recto 14">
          <a:extLst>
            <a:ext uri="{FF2B5EF4-FFF2-40B4-BE49-F238E27FC236}">
              <a16:creationId xmlns:a16="http://schemas.microsoft.com/office/drawing/2014/main" id="{D0DD4758-C584-48A3-9B8B-06FA9C9EB98C}"/>
            </a:ext>
          </a:extLst>
        </xdr:cNvPr>
        <xdr:cNvCxnSpPr/>
      </xdr:nvCxnSpPr>
      <xdr:spPr>
        <a:xfrm>
          <a:off x="4296415" y="9042824"/>
          <a:ext cx="262254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8D824-C336-485D-8A55-243BBC2F9C73}">
  <sheetPr>
    <pageSetUpPr fitToPage="1"/>
  </sheetPr>
  <dimension ref="B1:L58"/>
  <sheetViews>
    <sheetView showGridLines="0" tabSelected="1" topLeftCell="A9" zoomScale="110" zoomScaleNormal="110" workbookViewId="0">
      <selection activeCell="I42" sqref="I42"/>
    </sheetView>
  </sheetViews>
  <sheetFormatPr baseColWidth="10" defaultColWidth="29" defaultRowHeight="14.25" x14ac:dyDescent="0.2"/>
  <cols>
    <col min="1" max="1" width="5.5703125" style="1" customWidth="1"/>
    <col min="2" max="2" width="17" style="1" customWidth="1"/>
    <col min="3" max="3" width="18" style="1" customWidth="1"/>
    <col min="4" max="4" width="56.140625" style="2" bestFit="1" customWidth="1"/>
    <col min="5" max="5" width="44.5703125" style="1" customWidth="1"/>
    <col min="6" max="6" width="17.7109375" style="3" customWidth="1"/>
    <col min="7" max="7" width="6.28515625" style="4" customWidth="1"/>
    <col min="8" max="8" width="14.7109375" style="1" bestFit="1" customWidth="1"/>
    <col min="9" max="9" width="13.7109375" style="5" bestFit="1" customWidth="1"/>
    <col min="10" max="16384" width="29" style="1"/>
  </cols>
  <sheetData>
    <row r="1" spans="2:12" ht="62.25" customHeight="1" x14ac:dyDescent="0.2">
      <c r="F1" s="3">
        <v>0</v>
      </c>
    </row>
    <row r="2" spans="2:12" s="6" customFormat="1" x14ac:dyDescent="0.2">
      <c r="B2" s="7" t="s">
        <v>0</v>
      </c>
      <c r="D2" s="8"/>
      <c r="F2" s="9"/>
      <c r="G2" s="4"/>
      <c r="H2" s="1"/>
      <c r="I2" s="5"/>
    </row>
    <row r="3" spans="2:12" s="6" customFormat="1" x14ac:dyDescent="0.2">
      <c r="B3" s="10"/>
      <c r="C3" s="11"/>
      <c r="D3" s="8"/>
      <c r="F3" s="9"/>
      <c r="G3" s="4"/>
      <c r="H3" s="1"/>
      <c r="I3" s="5"/>
    </row>
    <row r="4" spans="2:12" s="6" customFormat="1" x14ac:dyDescent="0.2">
      <c r="B4" s="12" t="s">
        <v>1</v>
      </c>
      <c r="C4" s="13" t="s">
        <v>2</v>
      </c>
      <c r="D4" s="8"/>
      <c r="F4" s="9"/>
      <c r="G4" s="4"/>
      <c r="H4" s="1"/>
      <c r="I4" s="5"/>
    </row>
    <row r="5" spans="2:12" s="6" customFormat="1" x14ac:dyDescent="0.2">
      <c r="B5" s="12" t="s">
        <v>3</v>
      </c>
      <c r="C5" s="14">
        <v>5163</v>
      </c>
      <c r="D5" s="8"/>
      <c r="F5" s="9"/>
      <c r="G5" s="4"/>
      <c r="H5" s="1"/>
      <c r="I5" s="5"/>
    </row>
    <row r="6" spans="2:12" s="6" customFormat="1" x14ac:dyDescent="0.2">
      <c r="B6" s="12" t="s">
        <v>4</v>
      </c>
      <c r="C6" s="15" t="s">
        <v>5</v>
      </c>
      <c r="D6" s="8"/>
      <c r="F6" s="9"/>
      <c r="G6" s="4"/>
      <c r="H6" s="1"/>
      <c r="I6" s="5"/>
    </row>
    <row r="7" spans="2:12" s="6" customFormat="1" x14ac:dyDescent="0.2">
      <c r="B7" s="12" t="s">
        <v>6</v>
      </c>
      <c r="C7" s="16">
        <v>45688</v>
      </c>
      <c r="D7" s="8"/>
      <c r="F7" s="9"/>
      <c r="G7" s="4"/>
      <c r="H7" s="1"/>
      <c r="I7" s="5"/>
    </row>
    <row r="8" spans="2:12" s="6" customFormat="1" x14ac:dyDescent="0.2">
      <c r="B8" s="17"/>
      <c r="C8" s="18"/>
      <c r="D8" s="8"/>
      <c r="F8" s="9"/>
      <c r="G8" s="4"/>
      <c r="H8" s="1"/>
      <c r="I8" s="5"/>
    </row>
    <row r="9" spans="2:12" s="6" customFormat="1" ht="12.75" customHeight="1" x14ac:dyDescent="0.2">
      <c r="B9" s="19" t="s">
        <v>7</v>
      </c>
      <c r="C9" s="19"/>
      <c r="D9" s="19"/>
      <c r="E9" s="19"/>
      <c r="F9" s="19"/>
      <c r="G9" s="4"/>
      <c r="H9" s="1"/>
      <c r="I9" s="5"/>
    </row>
    <row r="10" spans="2:12" s="20" customFormat="1" ht="15.4" customHeight="1" x14ac:dyDescent="0.2">
      <c r="B10" s="21" t="s">
        <v>8</v>
      </c>
      <c r="C10" s="21" t="s">
        <v>9</v>
      </c>
      <c r="D10" s="21" t="s">
        <v>10</v>
      </c>
      <c r="E10" s="21" t="s">
        <v>11</v>
      </c>
      <c r="F10" s="21" t="s">
        <v>12</v>
      </c>
      <c r="G10" s="4"/>
      <c r="H10" s="4"/>
      <c r="I10" s="4"/>
      <c r="J10" s="4"/>
      <c r="K10" s="4"/>
      <c r="L10" s="4"/>
    </row>
    <row r="11" spans="2:12" s="20" customFormat="1" ht="15.4" customHeight="1" x14ac:dyDescent="0.2">
      <c r="B11" s="22">
        <v>45404</v>
      </c>
      <c r="C11" s="23" t="s">
        <v>13</v>
      </c>
      <c r="D11" s="24" t="s">
        <v>14</v>
      </c>
      <c r="E11" s="25" t="s">
        <v>15</v>
      </c>
      <c r="F11" s="26">
        <v>5048</v>
      </c>
      <c r="G11" s="4"/>
      <c r="H11" s="4"/>
      <c r="I11" s="4"/>
      <c r="J11" s="4"/>
      <c r="K11" s="4"/>
      <c r="L11" s="4"/>
    </row>
    <row r="12" spans="2:12" s="20" customFormat="1" ht="15.4" customHeight="1" x14ac:dyDescent="0.2">
      <c r="B12" s="22">
        <v>45645</v>
      </c>
      <c r="C12" s="23" t="s">
        <v>16</v>
      </c>
      <c r="D12" s="27" t="s">
        <v>17</v>
      </c>
      <c r="E12" s="28" t="s">
        <v>18</v>
      </c>
      <c r="F12" s="26">
        <v>405183.68</v>
      </c>
      <c r="G12" s="4"/>
      <c r="H12" s="4"/>
      <c r="I12" s="4"/>
      <c r="J12" s="4"/>
      <c r="K12" s="4"/>
      <c r="L12" s="4"/>
    </row>
    <row r="13" spans="2:12" s="20" customFormat="1" ht="15.4" customHeight="1" x14ac:dyDescent="0.2">
      <c r="B13" s="22">
        <v>45657</v>
      </c>
      <c r="C13" s="23" t="s">
        <v>19</v>
      </c>
      <c r="D13" s="24" t="s">
        <v>20</v>
      </c>
      <c r="E13" s="28" t="s">
        <v>21</v>
      </c>
      <c r="F13" s="26">
        <v>477900</v>
      </c>
      <c r="G13" s="4"/>
      <c r="H13" s="4"/>
      <c r="I13" s="4"/>
      <c r="J13" s="4"/>
      <c r="K13" s="4"/>
      <c r="L13" s="4"/>
    </row>
    <row r="14" spans="2:12" s="20" customFormat="1" ht="15.4" customHeight="1" x14ac:dyDescent="0.2">
      <c r="B14" s="22">
        <v>45657</v>
      </c>
      <c r="C14" s="23" t="s">
        <v>22</v>
      </c>
      <c r="D14" s="24" t="s">
        <v>23</v>
      </c>
      <c r="E14" s="28" t="s">
        <v>24</v>
      </c>
      <c r="F14" s="26">
        <v>2561251.36</v>
      </c>
      <c r="G14" s="4"/>
      <c r="H14" s="4"/>
      <c r="I14" s="4"/>
      <c r="J14" s="4"/>
      <c r="K14" s="4"/>
      <c r="L14" s="4"/>
    </row>
    <row r="15" spans="2:12" s="20" customFormat="1" ht="15.4" customHeight="1" x14ac:dyDescent="0.2">
      <c r="B15" s="22">
        <v>45657</v>
      </c>
      <c r="C15" s="23" t="s">
        <v>25</v>
      </c>
      <c r="D15" s="24" t="s">
        <v>26</v>
      </c>
      <c r="E15" s="28" t="s">
        <v>27</v>
      </c>
      <c r="F15" s="26">
        <v>40350</v>
      </c>
      <c r="G15" s="4"/>
      <c r="H15" s="4"/>
      <c r="I15" s="4"/>
      <c r="J15" s="4"/>
      <c r="K15" s="4"/>
      <c r="L15" s="4"/>
    </row>
    <row r="16" spans="2:12" s="20" customFormat="1" ht="15.4" customHeight="1" x14ac:dyDescent="0.2">
      <c r="B16" s="22">
        <v>45657</v>
      </c>
      <c r="C16" s="23" t="s">
        <v>28</v>
      </c>
      <c r="D16" s="27" t="s">
        <v>14</v>
      </c>
      <c r="E16" s="25" t="s">
        <v>29</v>
      </c>
      <c r="F16" s="26">
        <v>26670</v>
      </c>
      <c r="G16" s="4"/>
      <c r="H16" s="4"/>
      <c r="I16" s="4"/>
      <c r="J16" s="4"/>
      <c r="K16" s="4"/>
      <c r="L16" s="4"/>
    </row>
    <row r="17" spans="2:12" s="20" customFormat="1" ht="28.5" customHeight="1" x14ac:dyDescent="0.2">
      <c r="B17" s="22">
        <v>45684</v>
      </c>
      <c r="C17" s="23" t="s">
        <v>30</v>
      </c>
      <c r="D17" s="29" t="s">
        <v>31</v>
      </c>
      <c r="E17" s="25" t="s">
        <v>32</v>
      </c>
      <c r="F17" s="26">
        <v>269295.59999999998</v>
      </c>
      <c r="G17" s="4"/>
      <c r="H17" s="4"/>
      <c r="I17" s="4"/>
      <c r="J17" s="4"/>
      <c r="K17" s="4"/>
      <c r="L17" s="4"/>
    </row>
    <row r="18" spans="2:12" s="20" customFormat="1" ht="15.4" customHeight="1" x14ac:dyDescent="0.2">
      <c r="B18" s="22">
        <v>45688</v>
      </c>
      <c r="C18" s="23" t="s">
        <v>33</v>
      </c>
      <c r="D18" s="30" t="s">
        <v>34</v>
      </c>
      <c r="E18" s="25" t="s">
        <v>35</v>
      </c>
      <c r="F18" s="26">
        <v>23382.880000000001</v>
      </c>
      <c r="G18" s="4"/>
      <c r="H18" s="4"/>
      <c r="I18" s="4"/>
      <c r="J18" s="4"/>
      <c r="K18" s="4"/>
      <c r="L18" s="4"/>
    </row>
    <row r="19" spans="2:12" s="20" customFormat="1" ht="15.4" customHeight="1" x14ac:dyDescent="0.2">
      <c r="B19" s="22">
        <v>45688</v>
      </c>
      <c r="C19" s="23" t="s">
        <v>36</v>
      </c>
      <c r="D19" s="31"/>
      <c r="E19" s="25" t="s">
        <v>37</v>
      </c>
      <c r="F19" s="26">
        <v>15680.9</v>
      </c>
      <c r="G19" s="4"/>
      <c r="H19" s="4"/>
      <c r="I19" s="4"/>
      <c r="J19" s="4"/>
      <c r="K19" s="4"/>
      <c r="L19" s="4"/>
    </row>
    <row r="20" spans="2:12" s="20" customFormat="1" ht="15.4" customHeight="1" x14ac:dyDescent="0.2">
      <c r="B20" s="22">
        <v>45688</v>
      </c>
      <c r="C20" s="23" t="s">
        <v>38</v>
      </c>
      <c r="D20" s="31"/>
      <c r="E20" s="25" t="s">
        <v>39</v>
      </c>
      <c r="F20" s="26">
        <v>1189.22</v>
      </c>
      <c r="G20" s="4"/>
      <c r="H20" s="4"/>
      <c r="I20" s="4"/>
      <c r="J20" s="4"/>
      <c r="K20" s="4"/>
      <c r="L20" s="4"/>
    </row>
    <row r="21" spans="2:12" s="20" customFormat="1" ht="15.4" customHeight="1" x14ac:dyDescent="0.2">
      <c r="B21" s="22">
        <v>45688</v>
      </c>
      <c r="C21" s="23" t="s">
        <v>40</v>
      </c>
      <c r="D21" s="31"/>
      <c r="E21" s="25" t="s">
        <v>41</v>
      </c>
      <c r="F21" s="26">
        <v>128.96</v>
      </c>
      <c r="G21" s="4"/>
      <c r="H21" s="4"/>
      <c r="I21" s="4"/>
      <c r="J21" s="4"/>
      <c r="K21" s="4"/>
      <c r="L21" s="4"/>
    </row>
    <row r="22" spans="2:12" s="20" customFormat="1" ht="15.4" customHeight="1" x14ac:dyDescent="0.2">
      <c r="B22" s="22">
        <v>45688</v>
      </c>
      <c r="C22" s="23" t="s">
        <v>42</v>
      </c>
      <c r="D22" s="31"/>
      <c r="E22" s="25" t="s">
        <v>43</v>
      </c>
      <c r="F22" s="26">
        <v>12497.99</v>
      </c>
      <c r="G22" s="4"/>
      <c r="H22" s="4"/>
      <c r="I22" s="4"/>
      <c r="J22" s="4"/>
      <c r="K22" s="4"/>
      <c r="L22" s="4"/>
    </row>
    <row r="23" spans="2:12" s="20" customFormat="1" ht="15.4" customHeight="1" x14ac:dyDescent="0.2">
      <c r="B23" s="22">
        <v>45688</v>
      </c>
      <c r="C23" s="23" t="s">
        <v>44</v>
      </c>
      <c r="D23" s="32"/>
      <c r="E23" s="25" t="s">
        <v>45</v>
      </c>
      <c r="F23" s="26">
        <v>1561.51</v>
      </c>
      <c r="G23" s="4"/>
      <c r="H23" s="4"/>
      <c r="I23" s="4"/>
      <c r="J23" s="4"/>
      <c r="K23" s="4"/>
      <c r="L23" s="4"/>
    </row>
    <row r="24" spans="2:12" s="20" customFormat="1" ht="15.4" hidden="1" customHeight="1" x14ac:dyDescent="0.2">
      <c r="B24" s="22"/>
      <c r="C24" s="23"/>
      <c r="D24" s="27"/>
      <c r="E24" s="25"/>
      <c r="F24" s="26"/>
      <c r="G24" s="4"/>
      <c r="H24" s="4"/>
      <c r="I24" s="4"/>
      <c r="J24" s="4"/>
      <c r="K24" s="4"/>
      <c r="L24" s="4"/>
    </row>
    <row r="25" spans="2:12" s="4" customFormat="1" ht="15.4" hidden="1" customHeight="1" x14ac:dyDescent="0.2">
      <c r="B25" s="22"/>
      <c r="C25" s="23"/>
      <c r="D25" s="24"/>
      <c r="E25" s="28"/>
      <c r="F25" s="26"/>
    </row>
    <row r="26" spans="2:12" s="4" customFormat="1" ht="15.4" hidden="1" customHeight="1" x14ac:dyDescent="0.2">
      <c r="B26" s="22"/>
      <c r="C26" s="23"/>
      <c r="D26" s="24"/>
      <c r="E26" s="28"/>
      <c r="F26" s="26"/>
    </row>
    <row r="27" spans="2:12" s="4" customFormat="1" ht="15" hidden="1" customHeight="1" x14ac:dyDescent="0.2">
      <c r="B27" s="22"/>
      <c r="C27" s="23"/>
      <c r="D27" s="24"/>
      <c r="E27" s="28"/>
      <c r="F27" s="26"/>
    </row>
    <row r="28" spans="2:12" s="4" customFormat="1" ht="15.4" hidden="1" customHeight="1" x14ac:dyDescent="0.2">
      <c r="B28" s="22"/>
      <c r="C28" s="23" t="s">
        <v>46</v>
      </c>
      <c r="D28" s="24"/>
      <c r="E28" s="28"/>
      <c r="F28" s="26"/>
    </row>
    <row r="29" spans="2:12" s="4" customFormat="1" ht="15.4" hidden="1" customHeight="1" x14ac:dyDescent="0.2">
      <c r="B29" s="22"/>
      <c r="C29" s="23" t="s">
        <v>47</v>
      </c>
      <c r="D29" s="24"/>
      <c r="E29" s="28"/>
      <c r="F29" s="26"/>
    </row>
    <row r="30" spans="2:12" s="4" customFormat="1" ht="15.4" hidden="1" customHeight="1" x14ac:dyDescent="0.2">
      <c r="B30" s="22"/>
      <c r="C30" s="23" t="s">
        <v>48</v>
      </c>
      <c r="D30" s="24"/>
      <c r="E30" s="23"/>
      <c r="F30" s="26"/>
    </row>
    <row r="31" spans="2:12" s="4" customFormat="1" ht="15.4" hidden="1" customHeight="1" x14ac:dyDescent="0.2">
      <c r="B31" s="22"/>
      <c r="C31" s="23" t="s">
        <v>49</v>
      </c>
      <c r="D31" s="24"/>
      <c r="E31" s="23"/>
      <c r="F31" s="26"/>
    </row>
    <row r="32" spans="2:12" s="20" customFormat="1" ht="15.4" hidden="1" customHeight="1" x14ac:dyDescent="0.2">
      <c r="B32" s="22"/>
      <c r="C32" s="23" t="s">
        <v>50</v>
      </c>
      <c r="D32" s="24"/>
      <c r="E32" s="24"/>
      <c r="F32" s="26"/>
      <c r="G32" s="4"/>
      <c r="H32" s="4"/>
      <c r="I32" s="4"/>
      <c r="J32" s="4"/>
      <c r="K32" s="4"/>
      <c r="L32" s="4"/>
    </row>
    <row r="33" spans="2:12" s="4" customFormat="1" ht="15.4" hidden="1" customHeight="1" x14ac:dyDescent="0.2">
      <c r="B33" s="22"/>
      <c r="C33" s="23" t="s">
        <v>51</v>
      </c>
      <c r="D33" s="24"/>
      <c r="E33" s="24"/>
      <c r="F33" s="26"/>
    </row>
    <row r="34" spans="2:12" s="4" customFormat="1" ht="14.25" hidden="1" customHeight="1" x14ac:dyDescent="0.2">
      <c r="B34" s="22"/>
      <c r="C34" s="23" t="s">
        <v>52</v>
      </c>
      <c r="D34" s="24"/>
      <c r="E34" s="24"/>
      <c r="F34" s="26"/>
    </row>
    <row r="35" spans="2:12" s="4" customFormat="1" ht="15.4" hidden="1" customHeight="1" x14ac:dyDescent="0.2">
      <c r="B35" s="22"/>
      <c r="C35" s="23" t="s">
        <v>53</v>
      </c>
      <c r="D35" s="24"/>
      <c r="E35" s="24"/>
      <c r="F35" s="26"/>
    </row>
    <row r="36" spans="2:12" s="4" customFormat="1" ht="15.4" hidden="1" customHeight="1" x14ac:dyDescent="0.2">
      <c r="B36" s="22"/>
      <c r="C36" s="23" t="s">
        <v>54</v>
      </c>
      <c r="D36" s="24"/>
      <c r="E36" s="24"/>
      <c r="F36" s="26"/>
    </row>
    <row r="37" spans="2:12" s="4" customFormat="1" ht="15.4" hidden="1" customHeight="1" x14ac:dyDescent="0.2">
      <c r="B37" s="22"/>
      <c r="C37" s="23" t="s">
        <v>55</v>
      </c>
      <c r="D37" s="24"/>
      <c r="E37" s="24"/>
      <c r="F37" s="26"/>
    </row>
    <row r="38" spans="2:12" s="5" customFormat="1" x14ac:dyDescent="0.2">
      <c r="B38" s="33"/>
      <c r="C38" s="34"/>
      <c r="D38" s="34"/>
      <c r="E38" s="35" t="s">
        <v>12</v>
      </c>
      <c r="F38" s="36">
        <f>SUM(F11:F37)</f>
        <v>3840140.1</v>
      </c>
      <c r="G38" s="4"/>
      <c r="H38" s="4"/>
      <c r="J38" s="1"/>
      <c r="K38" s="1"/>
      <c r="L38" s="1"/>
    </row>
    <row r="39" spans="2:12" s="5" customFormat="1" x14ac:dyDescent="0.2">
      <c r="B39" s="4"/>
      <c r="C39" s="4"/>
      <c r="D39" s="4"/>
      <c r="E39" s="37"/>
      <c r="F39" s="38"/>
      <c r="G39" s="4"/>
      <c r="H39" s="4"/>
      <c r="J39" s="1"/>
      <c r="K39" s="1"/>
      <c r="L39" s="1"/>
    </row>
    <row r="40" spans="2:12" s="5" customFormat="1" ht="15" customHeight="1" x14ac:dyDescent="0.2">
      <c r="B40" s="39" t="s">
        <v>56</v>
      </c>
      <c r="C40" s="39"/>
      <c r="D40" s="39"/>
      <c r="E40" s="39"/>
      <c r="F40" s="39"/>
      <c r="G40" s="4"/>
      <c r="H40" s="4"/>
      <c r="J40" s="1"/>
      <c r="K40" s="1"/>
      <c r="L40" s="1"/>
    </row>
    <row r="41" spans="2:12" s="5" customFormat="1" x14ac:dyDescent="0.2">
      <c r="B41" s="21" t="s">
        <v>8</v>
      </c>
      <c r="C41" s="21" t="s">
        <v>9</v>
      </c>
      <c r="D41" s="21" t="s">
        <v>10</v>
      </c>
      <c r="E41" s="21" t="s">
        <v>11</v>
      </c>
      <c r="F41" s="21" t="s">
        <v>12</v>
      </c>
      <c r="G41" s="4"/>
      <c r="H41" s="4"/>
      <c r="J41" s="1"/>
      <c r="K41" s="1"/>
      <c r="L41" s="1"/>
    </row>
    <row r="42" spans="2:12" s="5" customFormat="1" ht="42.75" x14ac:dyDescent="0.25">
      <c r="B42" s="40">
        <v>45138</v>
      </c>
      <c r="C42" s="41" t="s">
        <v>57</v>
      </c>
      <c r="D42" s="42" t="s">
        <v>58</v>
      </c>
      <c r="E42" s="42" t="s">
        <v>59</v>
      </c>
      <c r="F42" s="43">
        <f>101812.42+25000+25000</f>
        <v>151812.41999999998</v>
      </c>
      <c r="G42" s="4"/>
      <c r="H42" s="44"/>
      <c r="J42" s="1"/>
      <c r="K42" s="1"/>
      <c r="L42" s="1"/>
    </row>
    <row r="43" spans="2:12" s="5" customFormat="1" ht="42.75" x14ac:dyDescent="0.25">
      <c r="B43" s="40">
        <v>44834</v>
      </c>
      <c r="C43" s="41" t="s">
        <v>60</v>
      </c>
      <c r="D43" s="42" t="s">
        <v>61</v>
      </c>
      <c r="E43" s="42" t="s">
        <v>62</v>
      </c>
      <c r="F43" s="43">
        <v>155000</v>
      </c>
      <c r="G43" s="4"/>
      <c r="H43" s="44"/>
      <c r="J43" s="1"/>
      <c r="K43" s="1"/>
      <c r="L43" s="1"/>
    </row>
    <row r="44" spans="2:12" s="5" customFormat="1" x14ac:dyDescent="0.2">
      <c r="B44" s="45" t="s">
        <v>63</v>
      </c>
      <c r="C44" s="46"/>
      <c r="D44" s="46"/>
      <c r="E44" s="47"/>
      <c r="F44" s="48">
        <f>SUM(F42:F43)</f>
        <v>306812.42</v>
      </c>
      <c r="G44" s="4"/>
      <c r="H44" s="1"/>
      <c r="J44" s="1"/>
      <c r="K44" s="1"/>
      <c r="L44" s="1"/>
    </row>
    <row r="45" spans="2:12" s="5" customFormat="1" x14ac:dyDescent="0.2">
      <c r="B45" s="45" t="s">
        <v>64</v>
      </c>
      <c r="C45" s="46"/>
      <c r="D45" s="46"/>
      <c r="E45" s="47"/>
      <c r="F45" s="49">
        <v>61.978900000000003</v>
      </c>
      <c r="G45" s="4"/>
      <c r="H45" s="1"/>
      <c r="J45" s="1"/>
      <c r="K45" s="1"/>
      <c r="L45" s="1"/>
    </row>
    <row r="46" spans="2:12" s="5" customFormat="1" x14ac:dyDescent="0.2">
      <c r="B46" s="45" t="s">
        <v>12</v>
      </c>
      <c r="C46" s="46"/>
      <c r="D46" s="46"/>
      <c r="E46" s="47"/>
      <c r="F46" s="48">
        <f>+F44*F45</f>
        <v>19015896.297938</v>
      </c>
      <c r="G46" s="4"/>
      <c r="H46" s="1"/>
      <c r="J46" s="1"/>
      <c r="K46" s="1"/>
      <c r="L46" s="1"/>
    </row>
    <row r="47" spans="2:12" s="5" customFormat="1" ht="15" thickBot="1" x14ac:dyDescent="0.25">
      <c r="B47" s="1"/>
      <c r="C47" s="1"/>
      <c r="D47" s="2"/>
      <c r="E47" s="1"/>
      <c r="F47" s="4"/>
      <c r="G47" s="4"/>
      <c r="H47" s="1"/>
      <c r="J47" s="1"/>
      <c r="K47" s="1"/>
      <c r="L47" s="1"/>
    </row>
    <row r="48" spans="2:12" s="5" customFormat="1" ht="15" thickBot="1" x14ac:dyDescent="0.25">
      <c r="B48" s="50" t="s">
        <v>65</v>
      </c>
      <c r="C48" s="51"/>
      <c r="D48" s="51"/>
      <c r="E48" s="51"/>
      <c r="F48" s="52">
        <f>+F38+F46</f>
        <v>22856036.397938002</v>
      </c>
      <c r="G48" s="4"/>
      <c r="H48" s="1"/>
      <c r="J48" s="1"/>
      <c r="K48" s="1"/>
      <c r="L48" s="1"/>
    </row>
    <row r="49" spans="2:12" s="5" customFormat="1" x14ac:dyDescent="0.2">
      <c r="B49" s="53"/>
      <c r="C49" s="53"/>
      <c r="D49" s="53"/>
      <c r="E49" s="53"/>
      <c r="F49" s="54"/>
      <c r="G49" s="4"/>
      <c r="H49" s="1"/>
      <c r="J49" s="1"/>
      <c r="K49" s="1"/>
      <c r="L49" s="1"/>
    </row>
    <row r="50" spans="2:12" s="5" customFormat="1" x14ac:dyDescent="0.2">
      <c r="B50" s="53"/>
      <c r="C50" s="53"/>
      <c r="D50" s="53"/>
      <c r="E50" s="53"/>
      <c r="F50" s="54"/>
      <c r="G50" s="4"/>
      <c r="H50" s="1"/>
      <c r="J50" s="1"/>
      <c r="K50" s="1"/>
      <c r="L50" s="1"/>
    </row>
    <row r="51" spans="2:12" s="4" customFormat="1" x14ac:dyDescent="0.2">
      <c r="B51" s="53"/>
      <c r="C51" s="53"/>
      <c r="D51" s="53"/>
      <c r="E51" s="53"/>
      <c r="F51" s="54"/>
      <c r="H51" s="1"/>
      <c r="I51" s="5"/>
      <c r="J51" s="1"/>
      <c r="K51" s="1"/>
      <c r="L51" s="1"/>
    </row>
    <row r="52" spans="2:12" s="4" customFormat="1" x14ac:dyDescent="0.2">
      <c r="B52" s="53"/>
      <c r="C52" s="53"/>
      <c r="D52" s="53"/>
      <c r="E52" s="53"/>
      <c r="F52" s="54"/>
      <c r="H52" s="1"/>
      <c r="I52" s="5"/>
      <c r="J52" s="1"/>
      <c r="K52" s="1"/>
      <c r="L52" s="1"/>
    </row>
    <row r="53" spans="2:12" s="4" customFormat="1" x14ac:dyDescent="0.2">
      <c r="B53" s="53"/>
      <c r="C53" s="53"/>
      <c r="D53" s="53"/>
      <c r="E53" s="53"/>
      <c r="F53" s="54"/>
      <c r="H53" s="1"/>
      <c r="I53" s="5"/>
      <c r="J53" s="1"/>
      <c r="K53" s="1"/>
      <c r="L53" s="1"/>
    </row>
    <row r="54" spans="2:12" s="4" customFormat="1" x14ac:dyDescent="0.2">
      <c r="B54" s="53"/>
      <c r="C54" s="53"/>
      <c r="D54" s="53"/>
      <c r="E54" s="53"/>
      <c r="F54" s="54"/>
      <c r="H54" s="1"/>
      <c r="I54" s="5"/>
      <c r="J54" s="1"/>
      <c r="K54" s="1"/>
      <c r="L54" s="1"/>
    </row>
    <row r="55" spans="2:12" s="4" customFormat="1" x14ac:dyDescent="0.2">
      <c r="B55" s="53"/>
      <c r="C55" s="53"/>
      <c r="D55" s="53"/>
      <c r="E55" s="53"/>
      <c r="F55" s="54"/>
      <c r="H55" s="1"/>
      <c r="I55" s="5"/>
      <c r="J55" s="1"/>
      <c r="K55" s="1"/>
      <c r="L55" s="1"/>
    </row>
    <row r="56" spans="2:12" s="4" customFormat="1" x14ac:dyDescent="0.2">
      <c r="D56" s="2"/>
      <c r="E56" s="1"/>
      <c r="F56" s="3"/>
      <c r="H56" s="1"/>
      <c r="I56" s="5"/>
      <c r="J56" s="1"/>
      <c r="K56" s="1"/>
      <c r="L56" s="1"/>
    </row>
    <row r="57" spans="2:12" s="4" customFormat="1" x14ac:dyDescent="0.2">
      <c r="B57" s="55"/>
      <c r="C57" s="2"/>
      <c r="D57" s="1"/>
      <c r="E57" s="1"/>
      <c r="F57" s="1"/>
      <c r="H57" s="1"/>
      <c r="I57" s="5"/>
      <c r="J57" s="1"/>
      <c r="K57" s="1"/>
      <c r="L57" s="1"/>
    </row>
    <row r="58" spans="2:12" s="4" customFormat="1" x14ac:dyDescent="0.2">
      <c r="B58" s="55"/>
      <c r="C58" s="2"/>
      <c r="D58" s="1"/>
      <c r="E58" s="1"/>
      <c r="F58" s="1"/>
      <c r="H58" s="1"/>
      <c r="I58" s="5"/>
      <c r="J58" s="1"/>
      <c r="K58" s="1"/>
      <c r="L58" s="1"/>
    </row>
  </sheetData>
  <autoFilter ref="B10:F38" xr:uid="{2434FDEE-DA9A-4140-8DC3-F2A431A381B8}">
    <sortState xmlns:xlrd2="http://schemas.microsoft.com/office/spreadsheetml/2017/richdata2" ref="B11:F38">
      <sortCondition ref="B10:B38"/>
    </sortState>
  </autoFilter>
  <mergeCells count="7">
    <mergeCell ref="B48:E48"/>
    <mergeCell ref="B9:F9"/>
    <mergeCell ref="D18:D23"/>
    <mergeCell ref="B40:F40"/>
    <mergeCell ref="B44:E44"/>
    <mergeCell ref="B45:E45"/>
    <mergeCell ref="B46:E46"/>
  </mergeCells>
  <printOptions horizontalCentered="1"/>
  <pageMargins left="0.86614173228346458" right="0.86614173228346458" top="0.23622047244094491" bottom="0.39370078740157483" header="0.23622047244094491" footer="0.43307086614173229"/>
  <pageSetup scale="74" fitToHeight="0" orientation="landscape" r:id="rId1"/>
  <headerFooter>
    <oddFooter>&amp;R&amp;"Arial Nova Cond Light,Normal"&amp;10&amp;P  de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CXP, ene. 2025</vt:lpstr>
      <vt:lpstr>'CXP, ene. 2025'!Área_de_impresión</vt:lpstr>
      <vt:lpstr>'CXP, ene.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Jefry X. Carvajal</dc:creator>
  <cp:lastModifiedBy>Jefry X. Carvajal</cp:lastModifiedBy>
  <dcterms:created xsi:type="dcterms:W3CDTF">2025-02-18T14:20:39Z</dcterms:created>
  <dcterms:modified xsi:type="dcterms:W3CDTF">2025-02-18T14:21:26Z</dcterms:modified>
</cp:coreProperties>
</file>