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Cuentas por Pagar/Cuentas por pagar-2023/"/>
    </mc:Choice>
  </mc:AlternateContent>
  <xr:revisionPtr revIDLastSave="16" documentId="8_{E2DA4114-2F05-4A97-A722-564A59CE8FE6}" xr6:coauthVersionLast="47" xr6:coauthVersionMax="47" xr10:uidLastSave="{69CABCBE-56B2-4463-8766-3BAF6BBCFE7A}"/>
  <bookViews>
    <workbookView xWindow="-120" yWindow="-120" windowWidth="20730" windowHeight="11160" xr2:uid="{9834B034-45C9-4AC1-A4F9-D7AD9C2EFC86}"/>
  </bookViews>
  <sheets>
    <sheet name="CXP 28 feb.2023" sheetId="1" r:id="rId1"/>
  </sheets>
  <definedNames>
    <definedName name="_xlnm._FilterDatabase" localSheetId="0" hidden="1">'CXP 28 feb.2023'!$B$6:$F$23</definedName>
    <definedName name="_xlnm.Print_Area" localSheetId="0">'CXP 28 feb.2023'!$B$1:$F$45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8" i="1" s="1"/>
  <c r="F30" i="1" s="1"/>
  <c r="F32" i="1" s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Katherine Sanchez</author>
  </authors>
  <commentList>
    <comment ref="C10" authorId="0" shapeId="0" xr:uid="{E17408D4-9096-4EDA-8BCA-5C4C0A7E11CE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Se emitio  el dia 16/02/2023 la factura B1500001238 por valor de RD$ 84,195.36</t>
        </r>
      </text>
    </comment>
    <comment ref="C27" authorId="0" shapeId="0" xr:uid="{826532B0-67D7-4FDB-8C3D-248CE26146EC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No cargaron el año 2010
</t>
        </r>
      </text>
    </comment>
  </commentList>
</comments>
</file>

<file path=xl/sharedStrings.xml><?xml version="1.0" encoding="utf-8"?>
<sst xmlns="http://schemas.openxmlformats.org/spreadsheetml/2006/main" count="73" uniqueCount="62">
  <si>
    <t>Relación de Cuentas por Pagar</t>
  </si>
  <si>
    <t>Al 28 de febrero 2023</t>
  </si>
  <si>
    <t>Cuentas por Pagar en RD$</t>
  </si>
  <si>
    <t>Fecha</t>
  </si>
  <si>
    <t>No. Doc.</t>
  </si>
  <si>
    <t xml:space="preserve">Suplidor </t>
  </si>
  <si>
    <t>Detalle</t>
  </si>
  <si>
    <t>Total</t>
  </si>
  <si>
    <t>B1500000058</t>
  </si>
  <si>
    <t>K.E. Laptop Solutiones, SRL</t>
  </si>
  <si>
    <t>Reparación de laptop</t>
  </si>
  <si>
    <t>B1500001106</t>
  </si>
  <si>
    <t>Bonanza Rent A Car</t>
  </si>
  <si>
    <t>Alquiler de vehículos</t>
  </si>
  <si>
    <t>B1500000046</t>
  </si>
  <si>
    <t>Aquiles de León</t>
  </si>
  <si>
    <t>Servicio de legalización de contrato</t>
  </si>
  <si>
    <t>BS-0018294-2022</t>
  </si>
  <si>
    <t>Soluciones Tecnológicas Empresariales SRL</t>
  </si>
  <si>
    <t xml:space="preserve">Alquiler de impresoras multifuncionales </t>
  </si>
  <si>
    <t>B1500000002</t>
  </si>
  <si>
    <t>Morilla &amp; Asociados, EIRL</t>
  </si>
  <si>
    <t>B1500000003</t>
  </si>
  <si>
    <t>B1500040306</t>
  </si>
  <si>
    <t>Seguros Reservas</t>
  </si>
  <si>
    <t>B1500040307</t>
  </si>
  <si>
    <t>B1500339747</t>
  </si>
  <si>
    <t>Edenorte Dominicana, S.A.</t>
  </si>
  <si>
    <t>B1500000036</t>
  </si>
  <si>
    <t>Alquiler trimestre ene.-mar. 2023 subdirección</t>
  </si>
  <si>
    <t>B1500001238</t>
  </si>
  <si>
    <t>E450000003754</t>
  </si>
  <si>
    <t>Servicio feb.2023 de la cta 723762956</t>
  </si>
  <si>
    <t>E450000004283</t>
  </si>
  <si>
    <t>Servicio feb.2023 de la cta 763947317</t>
  </si>
  <si>
    <t>E450000004505</t>
  </si>
  <si>
    <t>Servicio feb.2023 de la cta 781912972</t>
  </si>
  <si>
    <t>B1500000007</t>
  </si>
  <si>
    <t>B1500006165</t>
  </si>
  <si>
    <t>Magna Motor S.A.</t>
  </si>
  <si>
    <t>Adquisición de camión refrigerado</t>
  </si>
  <si>
    <t>Subtotal</t>
  </si>
  <si>
    <t>Cuentas por Pagar en USD</t>
  </si>
  <si>
    <t>2018-2022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</si>
  <si>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</si>
  <si>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</si>
  <si>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</si>
  <si>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</si>
  <si>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2007-2021  US$ 5,0000 primer año y US$10,000.00 anual.</t>
  </si>
  <si>
    <t>Total USD</t>
  </si>
  <si>
    <t>Tasa de Cambio</t>
  </si>
  <si>
    <t>Total RD$</t>
  </si>
  <si>
    <t>Total, Cuentas por Pagar al 28 de febrero 2023</t>
  </si>
  <si>
    <t>Servicios de gestiónes legales y honorarios</t>
  </si>
  <si>
    <t>Póliza de Vehículo No. 2-2-501-0187700</t>
  </si>
  <si>
    <t>Póliza de Vehículo No. 2-2-503-073210</t>
  </si>
  <si>
    <t>Recuperación de energía sep.-nov. 2022</t>
  </si>
  <si>
    <t>Iturbides Florián Encarnación</t>
  </si>
  <si>
    <t>Compañía Dominicana de Teléfono, S.A</t>
  </si>
  <si>
    <t>Pedro Javier Abreu Nuñez</t>
  </si>
  <si>
    <t>Alquiler ene.-feb. 2023 Estación Montecristi</t>
  </si>
  <si>
    <t>Servicio de reparación de impresora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</si>
</sst>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C0A]d\-mmm\-yy;@"/>
    <numFmt numFmtId="165" formatCode="_(* #,##0.0000_);_(* \(#,##0.0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ova Cond Light"/>
      <family val="2"/>
    </font>
    <font>
      <b/>
      <sz val="12"/>
      <color theme="1"/>
      <name val="Arial Nova Cond Light"/>
      <family val="2"/>
    </font>
    <font>
      <sz val="10"/>
      <color theme="1"/>
      <name val="Arial Nova Cond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3" xfId="0" applyNumberFormat="1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43" fontId="4" fillId="0" borderId="3" xfId="1" applyFont="1" applyFill="1" applyBorder="1" applyAlignment="1">
      <alignment horizontal="left" vertical="center" wrapText="1" indent="2"/>
    </xf>
    <xf numFmtId="43" fontId="4" fillId="0" borderId="0" xfId="0" applyNumberFormat="1" applyFont="1" applyAlignment="1">
      <alignment horizontal="left" vertical="center" wrapText="1"/>
    </xf>
    <xf numFmtId="0" fontId="0" fillId="0" borderId="1" xfId="0" applyBorder="1"/>
    <xf numFmtId="0" fontId="0" fillId="0" borderId="2" xfId="0" applyBorder="1"/>
    <xf numFmtId="0" fontId="2" fillId="0" borderId="4" xfId="0" applyFont="1" applyBorder="1" applyAlignment="1">
      <alignment horizontal="right" vertical="center" wrapText="1" indent="2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3" fontId="4" fillId="0" borderId="3" xfId="1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43" fontId="4" fillId="0" borderId="0" xfId="1" applyFont="1" applyFill="1" applyBorder="1" applyAlignment="1">
      <alignment horizontal="left" vertical="center" wrapText="1" indent="2"/>
    </xf>
    <xf numFmtId="43" fontId="2" fillId="0" borderId="3" xfId="1" applyFont="1" applyFill="1" applyBorder="1" applyAlignment="1">
      <alignment horizontal="left" vertical="center" wrapText="1" indent="2"/>
    </xf>
    <xf numFmtId="14" fontId="4" fillId="0" borderId="0" xfId="0" applyNumberFormat="1" applyFont="1" applyAlignment="1">
      <alignment horizontal="left" vertical="center" wrapText="1" indent="1"/>
    </xf>
    <xf numFmtId="43" fontId="2" fillId="0" borderId="3" xfId="0" applyNumberFormat="1" applyFont="1" applyBorder="1" applyAlignment="1">
      <alignment horizontal="left" vertical="center" wrapText="1" indent="1"/>
    </xf>
    <xf numFmtId="165" fontId="2" fillId="0" borderId="3" xfId="0" applyNumberFormat="1" applyFont="1" applyBorder="1" applyAlignment="1">
      <alignment horizontal="left" vertical="center" wrapText="1" indent="1"/>
    </xf>
    <xf numFmtId="43" fontId="2" fillId="0" borderId="7" xfId="0" applyNumberFormat="1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 wrapText="1" indent="1"/>
    </xf>
    <xf numFmtId="164" fontId="2" fillId="2" borderId="2" xfId="0" applyNumberFormat="1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right" vertical="center" wrapText="1" indent="1"/>
    </xf>
    <xf numFmtId="0" fontId="2" fillId="0" borderId="2" xfId="0" applyFont="1" applyBorder="1" applyAlignment="1">
      <alignment horizontal="right" vertical="center" wrapText="1" indent="1"/>
    </xf>
    <xf numFmtId="0" fontId="2" fillId="0" borderId="4" xfId="0" applyFont="1" applyBorder="1" applyAlignment="1">
      <alignment horizontal="right" vertical="center" wrapText="1" indent="1"/>
    </xf>
    <xf numFmtId="0" fontId="2" fillId="0" borderId="5" xfId="0" applyFont="1" applyBorder="1" applyAlignment="1">
      <alignment horizontal="right" vertical="center" wrapText="1" indent="1"/>
    </xf>
    <xf numFmtId="0" fontId="2" fillId="0" borderId="6" xfId="0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right" vertical="center" wrapText="1" indent="1"/>
    </xf>
    <xf numFmtId="43" fontId="2" fillId="0" borderId="0" xfId="0" applyNumberFormat="1" applyFont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left" vertical="center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38</xdr:row>
      <xdr:rowOff>144780</xdr:rowOff>
    </xdr:from>
    <xdr:to>
      <xdr:col>4</xdr:col>
      <xdr:colOff>742950</xdr:colOff>
      <xdr:row>43</xdr:row>
      <xdr:rowOff>135254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4207767-1905-4871-B5D9-EC032E593568}"/>
            </a:ext>
          </a:extLst>
        </xdr:cNvPr>
        <xdr:cNvSpPr txBox="1"/>
      </xdr:nvSpPr>
      <xdr:spPr>
        <a:xfrm>
          <a:off x="4029075" y="10850880"/>
          <a:ext cx="2171700" cy="800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1562100</xdr:colOff>
      <xdr:row>36</xdr:row>
      <xdr:rowOff>76200</xdr:rowOff>
    </xdr:from>
    <xdr:to>
      <xdr:col>5</xdr:col>
      <xdr:colOff>923925</xdr:colOff>
      <xdr:row>41</xdr:row>
      <xdr:rowOff>30480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B33A3EA-5DFD-43C8-BF27-6EBCF64BF22E}"/>
            </a:ext>
          </a:extLst>
        </xdr:cNvPr>
        <xdr:cNvSpPr txBox="1"/>
      </xdr:nvSpPr>
      <xdr:spPr>
        <a:xfrm>
          <a:off x="7019925" y="10458450"/>
          <a:ext cx="2105025" cy="763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110490</xdr:colOff>
      <xdr:row>37</xdr:row>
      <xdr:rowOff>80011</xdr:rowOff>
    </xdr:from>
    <xdr:to>
      <xdr:col>3</xdr:col>
      <xdr:colOff>13335</xdr:colOff>
      <xdr:row>40</xdr:row>
      <xdr:rowOff>154305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1BA6662-1807-41CD-861C-BF7D98476BCD}"/>
            </a:ext>
          </a:extLst>
        </xdr:cNvPr>
        <xdr:cNvSpPr txBox="1"/>
      </xdr:nvSpPr>
      <xdr:spPr>
        <a:xfrm>
          <a:off x="815340" y="10624186"/>
          <a:ext cx="2245995" cy="560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ES" sz="1100" b="1">
            <a:latin typeface="Arial Nova Cond Light" panose="020B0306020202020204" pitchFamily="34" charset="0"/>
          </a:endParaRPr>
        </a:p>
      </xdr:txBody>
    </xdr:sp>
    <xdr:clientData/>
  </xdr:twoCellAnchor>
  <xdr:twoCellAnchor>
    <xdr:from>
      <xdr:col>3</xdr:col>
      <xdr:colOff>1104900</xdr:colOff>
      <xdr:row>39</xdr:row>
      <xdr:rowOff>108585</xdr:rowOff>
    </xdr:from>
    <xdr:to>
      <xdr:col>4</xdr:col>
      <xdr:colOff>866775</xdr:colOff>
      <xdr:row>44</xdr:row>
      <xdr:rowOff>99059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D2DFCAA-AA4E-4EB7-9943-EA1AE0DD14F6}"/>
            </a:ext>
          </a:extLst>
        </xdr:cNvPr>
        <xdr:cNvSpPr txBox="1"/>
      </xdr:nvSpPr>
      <xdr:spPr>
        <a:xfrm>
          <a:off x="4152900" y="10976610"/>
          <a:ext cx="2171700" cy="800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  <a:p>
          <a:pPr marL="0" indent="0" algn="ctr"/>
          <a:r>
            <a: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rPr>
            <a:t>Katherine Sánchez</a:t>
          </a:r>
        </a:p>
        <a:p>
          <a:pPr marL="0" indent="0" algn="ctr"/>
          <a:endParaRPr lang="es-ES" sz="500" b="1"/>
        </a:p>
        <a:p>
          <a:pPr algn="ctr"/>
          <a:r>
            <a:rPr lang="es-ES" sz="1100" b="1">
              <a:latin typeface="Arial Nova Cond Light" panose="020B0306020202020204" pitchFamily="34" charset="0"/>
              <a:cs typeface="Times New Roman" panose="02020603050405020304" pitchFamily="18" charset="0"/>
            </a:rPr>
            <a:t>Enc. Sección de Contabilidad</a:t>
          </a:r>
        </a:p>
      </xdr:txBody>
    </xdr:sp>
    <xdr:clientData/>
  </xdr:twoCellAnchor>
  <xdr:twoCellAnchor>
    <xdr:from>
      <xdr:col>3</xdr:col>
      <xdr:colOff>1074420</xdr:colOff>
      <xdr:row>42</xdr:row>
      <xdr:rowOff>46673</xdr:rowOff>
    </xdr:from>
    <xdr:to>
      <xdr:col>4</xdr:col>
      <xdr:colOff>836295</xdr:colOff>
      <xdr:row>42</xdr:row>
      <xdr:rowOff>46673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ED44FCF-4BB1-4870-A256-F30C6DAE944D}"/>
            </a:ext>
          </a:extLst>
        </xdr:cNvPr>
        <xdr:cNvCxnSpPr/>
      </xdr:nvCxnSpPr>
      <xdr:spPr>
        <a:xfrm>
          <a:off x="4122420" y="11400473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1743075</xdr:colOff>
      <xdr:row>37</xdr:row>
      <xdr:rowOff>49530</xdr:rowOff>
    </xdr:from>
    <xdr:to>
      <xdr:col>5</xdr:col>
      <xdr:colOff>1104900</xdr:colOff>
      <xdr:row>42</xdr:row>
      <xdr:rowOff>3810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6AEBB50-DDD3-4F36-8241-F9137C7709C3}"/>
            </a:ext>
          </a:extLst>
        </xdr:cNvPr>
        <xdr:cNvSpPr txBox="1"/>
      </xdr:nvSpPr>
      <xdr:spPr>
        <a:xfrm>
          <a:off x="7200900" y="10593705"/>
          <a:ext cx="2105025" cy="763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  <a:p>
          <a:pPr marL="0" indent="0" algn="ctr"/>
          <a:r>
            <a: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rPr>
            <a:t>Eloida Núñez</a:t>
          </a:r>
        </a:p>
        <a:p>
          <a:pPr marL="0" indent="0" algn="ctr"/>
          <a:endParaRPr lang="es-ES" sz="5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  <a:p>
          <a:pPr marL="0" indent="0" algn="ctr"/>
          <a:r>
            <a: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rPr>
            <a:t>Enc. División Financiera</a:t>
          </a:r>
        </a:p>
      </xdr:txBody>
    </xdr:sp>
    <xdr:clientData/>
  </xdr:twoCellAnchor>
  <xdr:twoCellAnchor>
    <xdr:from>
      <xdr:col>4</xdr:col>
      <xdr:colOff>1754505</xdr:colOff>
      <xdr:row>39</xdr:row>
      <xdr:rowOff>137160</xdr:rowOff>
    </xdr:from>
    <xdr:to>
      <xdr:col>5</xdr:col>
      <xdr:colOff>1106805</xdr:colOff>
      <xdr:row>39</xdr:row>
      <xdr:rowOff>137160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BB8B175-78F8-4EA2-94EF-3EAE1ED0DFD6}"/>
            </a:ext>
          </a:extLst>
        </xdr:cNvPr>
        <xdr:cNvCxnSpPr/>
      </xdr:nvCxnSpPr>
      <xdr:spPr>
        <a:xfrm>
          <a:off x="7212330" y="1100518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234315</xdr:colOff>
      <xdr:row>38</xdr:row>
      <xdr:rowOff>43816</xdr:rowOff>
    </xdr:from>
    <xdr:to>
      <xdr:col>3</xdr:col>
      <xdr:colOff>137160</xdr:colOff>
      <xdr:row>41</xdr:row>
      <xdr:rowOff>118110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D33F5D6F-979C-4923-8E1B-C741AF5BA292}"/>
            </a:ext>
          </a:extLst>
        </xdr:cNvPr>
        <xdr:cNvSpPr txBox="1"/>
      </xdr:nvSpPr>
      <xdr:spPr>
        <a:xfrm>
          <a:off x="939165" y="10749916"/>
          <a:ext cx="2245995" cy="560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>
              <a:latin typeface="Arial Nova Cond Light" panose="020B0306020202020204" pitchFamily="34" charset="0"/>
            </a:rPr>
            <a:t>Pedro Antonio Gilbert Noboa</a:t>
          </a:r>
        </a:p>
        <a:p>
          <a:pPr algn="ctr"/>
          <a:endParaRPr lang="es-ES" sz="500" b="1">
            <a:latin typeface="Arial Nova Cond Light" panose="020B0306020202020204" pitchFamily="34" charset="0"/>
          </a:endParaRPr>
        </a:p>
        <a:p>
          <a:pPr algn="ctr"/>
          <a:r>
            <a:rPr lang="es-ES" sz="1100" b="1"/>
            <a:t>  </a:t>
          </a:r>
          <a:r>
            <a:rPr lang="es-ES" sz="1100" b="1">
              <a:latin typeface="Arial Nova Cond Light" panose="020B0306020202020204" pitchFamily="34" charset="0"/>
              <a:cs typeface="Times New Roman" panose="02020603050405020304" pitchFamily="18" charset="0"/>
            </a:rPr>
            <a:t>Director</a:t>
          </a:r>
          <a:r>
            <a:rPr lang="es-ES" sz="1100" b="1">
              <a:latin typeface="Arial Nova Cond Light" panose="020B0306020202020204" pitchFamily="34" charset="0"/>
            </a:rPr>
            <a:t> Administrativo</a:t>
          </a:r>
          <a:r>
            <a:rPr lang="es-ES" sz="1100" b="1" baseline="0">
              <a:latin typeface="Arial Nova Cond Light" panose="020B0306020202020204" pitchFamily="34" charset="0"/>
            </a:rPr>
            <a:t> Financiero </a:t>
          </a:r>
          <a:endParaRPr lang="es-ES" sz="1100" b="1">
            <a:latin typeface="Arial Nova Cond Light" panose="020B0306020202020204" pitchFamily="34" charset="0"/>
          </a:endParaRPr>
        </a:p>
      </xdr:txBody>
    </xdr:sp>
    <xdr:clientData/>
  </xdr:twoCellAnchor>
  <xdr:twoCellAnchor>
    <xdr:from>
      <xdr:col>1</xdr:col>
      <xdr:colOff>209550</xdr:colOff>
      <xdr:row>39</xdr:row>
      <xdr:rowOff>142876</xdr:rowOff>
    </xdr:from>
    <xdr:to>
      <xdr:col>3</xdr:col>
      <xdr:colOff>90187</xdr:colOff>
      <xdr:row>39</xdr:row>
      <xdr:rowOff>150495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34B78CCC-840E-4A63-8CDF-CBAE930C1701}"/>
            </a:ext>
          </a:extLst>
        </xdr:cNvPr>
        <xdr:cNvCxnSpPr/>
      </xdr:nvCxnSpPr>
      <xdr:spPr>
        <a:xfrm>
          <a:off x="914400" y="11010901"/>
          <a:ext cx="2223787" cy="76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93124-1E7E-4562-B0F2-EF1F38167C2C}">
  <dimension ref="B2:H36"/>
  <sheetViews>
    <sheetView tabSelected="1" zoomScaleNormal="100" workbookViewId="0">
      <selection sqref="A1:A1048576"/>
    </sheetView>
  </sheetViews>
  <sheetFormatPr baseColWidth="10" defaultColWidth="29" defaultRowHeight="12.75" x14ac:dyDescent="0.25"/>
  <cols>
    <col min="1" max="1" width="10.5703125" style="4" customWidth="1"/>
    <col min="2" max="3" width="17.5703125" style="4" customWidth="1"/>
    <col min="4" max="4" width="36.140625" style="18" customWidth="1"/>
    <col min="5" max="5" width="41.140625" style="4" customWidth="1"/>
    <col min="6" max="6" width="17.5703125" style="4" customWidth="1"/>
    <col min="7" max="16384" width="29" style="4"/>
  </cols>
  <sheetData>
    <row r="2" spans="2:8" s="1" customFormat="1" ht="15.75" x14ac:dyDescent="0.25">
      <c r="B2" s="2" t="s">
        <v>0</v>
      </c>
      <c r="D2" s="3"/>
      <c r="G2" s="4"/>
      <c r="H2" s="4"/>
    </row>
    <row r="3" spans="2:8" s="1" customFormat="1" ht="15.75" x14ac:dyDescent="0.25">
      <c r="B3" s="2" t="s">
        <v>1</v>
      </c>
      <c r="D3" s="3"/>
      <c r="G3" s="4"/>
      <c r="H3" s="4"/>
    </row>
    <row r="4" spans="2:8" s="1" customFormat="1" x14ac:dyDescent="0.25">
      <c r="D4" s="3"/>
      <c r="G4" s="4"/>
      <c r="H4" s="4"/>
    </row>
    <row r="5" spans="2:8" s="1" customFormat="1" ht="12.75" customHeight="1" x14ac:dyDescent="0.25">
      <c r="B5" s="25" t="s">
        <v>2</v>
      </c>
      <c r="C5" s="26"/>
      <c r="D5" s="26"/>
      <c r="E5" s="26"/>
      <c r="F5" s="34"/>
      <c r="G5" s="4"/>
      <c r="H5" s="4"/>
    </row>
    <row r="6" spans="2:8" s="5" customFormat="1" x14ac:dyDescent="0.25"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/>
      <c r="H6" s="7"/>
    </row>
    <row r="7" spans="2:8" s="1" customFormat="1" x14ac:dyDescent="0.25">
      <c r="B7" s="8">
        <v>44880</v>
      </c>
      <c r="C7" s="9" t="s">
        <v>8</v>
      </c>
      <c r="D7" s="9" t="s">
        <v>9</v>
      </c>
      <c r="E7" s="9" t="s">
        <v>10</v>
      </c>
      <c r="F7" s="10">
        <v>9500</v>
      </c>
      <c r="G7" s="4"/>
      <c r="H7" s="4"/>
    </row>
    <row r="8" spans="2:8" s="5" customFormat="1" x14ac:dyDescent="0.25">
      <c r="B8" s="8">
        <v>44911</v>
      </c>
      <c r="C8" s="9" t="s">
        <v>11</v>
      </c>
      <c r="D8" s="9" t="s">
        <v>12</v>
      </c>
      <c r="E8" s="9" t="s">
        <v>13</v>
      </c>
      <c r="F8" s="10">
        <v>1199999.47</v>
      </c>
      <c r="G8" s="7"/>
      <c r="H8" s="7"/>
    </row>
    <row r="9" spans="2:8" s="1" customFormat="1" x14ac:dyDescent="0.25">
      <c r="B9" s="8">
        <v>44917</v>
      </c>
      <c r="C9" s="9" t="s">
        <v>14</v>
      </c>
      <c r="D9" s="9" t="s">
        <v>15</v>
      </c>
      <c r="E9" s="9" t="s">
        <v>16</v>
      </c>
      <c r="F9" s="10">
        <v>1770</v>
      </c>
      <c r="G9" s="4"/>
      <c r="H9" s="4"/>
    </row>
    <row r="10" spans="2:8" s="1" customFormat="1" x14ac:dyDescent="0.25">
      <c r="B10" s="8">
        <v>44925</v>
      </c>
      <c r="C10" s="9" t="s">
        <v>17</v>
      </c>
      <c r="D10" s="9" t="s">
        <v>18</v>
      </c>
      <c r="E10" s="9" t="s">
        <v>19</v>
      </c>
      <c r="F10" s="10">
        <v>406746</v>
      </c>
      <c r="G10" s="4"/>
      <c r="H10" s="4"/>
    </row>
    <row r="11" spans="2:8" s="1" customFormat="1" x14ac:dyDescent="0.25">
      <c r="B11" s="8">
        <v>44957</v>
      </c>
      <c r="C11" s="9" t="s">
        <v>20</v>
      </c>
      <c r="D11" s="9" t="s">
        <v>21</v>
      </c>
      <c r="E11" s="9" t="s">
        <v>53</v>
      </c>
      <c r="F11" s="10">
        <v>187738</v>
      </c>
      <c r="G11" s="4"/>
      <c r="H11" s="4"/>
    </row>
    <row r="12" spans="2:8" x14ac:dyDescent="0.25">
      <c r="B12" s="8">
        <v>44963</v>
      </c>
      <c r="C12" s="9" t="s">
        <v>22</v>
      </c>
      <c r="D12" s="9" t="s">
        <v>21</v>
      </c>
      <c r="E12" s="9" t="s">
        <v>53</v>
      </c>
      <c r="F12" s="10">
        <v>139004</v>
      </c>
      <c r="G12" s="11"/>
    </row>
    <row r="13" spans="2:8" x14ac:dyDescent="0.25">
      <c r="B13" s="8">
        <v>44972</v>
      </c>
      <c r="C13" s="9" t="s">
        <v>23</v>
      </c>
      <c r="D13" s="9" t="s">
        <v>24</v>
      </c>
      <c r="E13" s="9" t="s">
        <v>54</v>
      </c>
      <c r="F13" s="10">
        <v>21534.9</v>
      </c>
      <c r="G13" s="11"/>
    </row>
    <row r="14" spans="2:8" x14ac:dyDescent="0.25">
      <c r="B14" s="8">
        <v>44972</v>
      </c>
      <c r="C14" s="9" t="s">
        <v>25</v>
      </c>
      <c r="D14" s="9" t="s">
        <v>24</v>
      </c>
      <c r="E14" s="9" t="s">
        <v>55</v>
      </c>
      <c r="F14" s="10">
        <v>606.19000000000005</v>
      </c>
      <c r="G14" s="11"/>
    </row>
    <row r="15" spans="2:8" x14ac:dyDescent="0.25">
      <c r="B15" s="8">
        <v>44972</v>
      </c>
      <c r="C15" s="9" t="s">
        <v>26</v>
      </c>
      <c r="D15" s="9" t="s">
        <v>27</v>
      </c>
      <c r="E15" s="9" t="s">
        <v>56</v>
      </c>
      <c r="F15" s="10">
        <v>4584.03</v>
      </c>
      <c r="G15" s="11"/>
    </row>
    <row r="16" spans="2:8" x14ac:dyDescent="0.25">
      <c r="B16" s="8">
        <v>44980</v>
      </c>
      <c r="C16" s="9" t="s">
        <v>28</v>
      </c>
      <c r="D16" s="9" t="s">
        <v>57</v>
      </c>
      <c r="E16" s="9" t="s">
        <v>29</v>
      </c>
      <c r="F16" s="10">
        <v>91875</v>
      </c>
    </row>
    <row r="17" spans="2:7" x14ac:dyDescent="0.25">
      <c r="B17" s="8">
        <v>44983</v>
      </c>
      <c r="C17" s="9" t="s">
        <v>30</v>
      </c>
      <c r="D17" s="9" t="s">
        <v>18</v>
      </c>
      <c r="E17" s="9" t="s">
        <v>61</v>
      </c>
      <c r="F17" s="10">
        <v>9971</v>
      </c>
    </row>
    <row r="18" spans="2:7" x14ac:dyDescent="0.25">
      <c r="B18" s="8">
        <v>44984</v>
      </c>
      <c r="C18" s="9" t="s">
        <v>31</v>
      </c>
      <c r="D18" s="9" t="s">
        <v>58</v>
      </c>
      <c r="E18" s="9" t="s">
        <v>32</v>
      </c>
      <c r="F18" s="10">
        <v>3032.44</v>
      </c>
    </row>
    <row r="19" spans="2:7" x14ac:dyDescent="0.25">
      <c r="B19" s="8">
        <v>44984</v>
      </c>
      <c r="C19" s="9" t="s">
        <v>33</v>
      </c>
      <c r="D19" s="9" t="s">
        <v>58</v>
      </c>
      <c r="E19" s="9" t="s">
        <v>34</v>
      </c>
      <c r="F19" s="10">
        <v>87550.19</v>
      </c>
    </row>
    <row r="20" spans="2:7" x14ac:dyDescent="0.25">
      <c r="B20" s="8">
        <v>44984</v>
      </c>
      <c r="C20" s="9" t="s">
        <v>35</v>
      </c>
      <c r="D20" s="9" t="s">
        <v>58</v>
      </c>
      <c r="E20" s="9" t="s">
        <v>36</v>
      </c>
      <c r="F20" s="10">
        <v>12324</v>
      </c>
    </row>
    <row r="21" spans="2:7" x14ac:dyDescent="0.25">
      <c r="B21" s="8">
        <v>44985</v>
      </c>
      <c r="C21" s="9" t="s">
        <v>37</v>
      </c>
      <c r="D21" s="9" t="s">
        <v>59</v>
      </c>
      <c r="E21" s="9" t="s">
        <v>60</v>
      </c>
      <c r="F21" s="10">
        <v>35924.44</v>
      </c>
    </row>
    <row r="22" spans="2:7" x14ac:dyDescent="0.25">
      <c r="B22" s="8">
        <v>44985</v>
      </c>
      <c r="C22" s="9" t="s">
        <v>38</v>
      </c>
      <c r="D22" s="9" t="s">
        <v>39</v>
      </c>
      <c r="E22" s="9" t="s">
        <v>40</v>
      </c>
      <c r="F22" s="10">
        <v>2824950</v>
      </c>
      <c r="G22" s="11"/>
    </row>
    <row r="23" spans="2:7" customFormat="1" ht="15" x14ac:dyDescent="0.25">
      <c r="B23" s="12"/>
      <c r="C23" s="13"/>
      <c r="D23" s="13"/>
      <c r="E23" s="14" t="s">
        <v>41</v>
      </c>
      <c r="F23" s="20">
        <f>SUM(F7:F22)</f>
        <v>5037109.66</v>
      </c>
    </row>
    <row r="24" spans="2:7" customFormat="1" ht="15" x14ac:dyDescent="0.25">
      <c r="B24" s="25" t="s">
        <v>42</v>
      </c>
      <c r="C24" s="26"/>
      <c r="D24" s="26"/>
      <c r="E24" s="26"/>
      <c r="F24" s="34"/>
    </row>
    <row r="25" spans="2:7" customFormat="1" ht="15" x14ac:dyDescent="0.25">
      <c r="B25" s="6" t="s">
        <v>3</v>
      </c>
      <c r="C25" s="6" t="s">
        <v>4</v>
      </c>
      <c r="D25" s="6" t="s">
        <v>5</v>
      </c>
      <c r="E25" s="6" t="s">
        <v>6</v>
      </c>
      <c r="F25" s="6" t="s">
        <v>7</v>
      </c>
    </row>
    <row r="26" spans="2:7" ht="38.25" x14ac:dyDescent="0.25">
      <c r="B26" s="15">
        <v>44834</v>
      </c>
      <c r="C26" s="16" t="s">
        <v>43</v>
      </c>
      <c r="D26" s="9" t="s">
        <v>44</v>
      </c>
      <c r="E26" s="9" t="s">
        <v>45</v>
      </c>
      <c r="F26" s="17">
        <f>125000-48187.58</f>
        <v>76812.42</v>
      </c>
    </row>
    <row r="27" spans="2:7" ht="51" x14ac:dyDescent="0.25">
      <c r="B27" s="15">
        <v>44834</v>
      </c>
      <c r="C27" s="16" t="s">
        <v>46</v>
      </c>
      <c r="D27" s="9" t="s">
        <v>47</v>
      </c>
      <c r="E27" s="9" t="s">
        <v>48</v>
      </c>
      <c r="F27" s="17">
        <v>135000</v>
      </c>
    </row>
    <row r="28" spans="2:7" customFormat="1" ht="15" x14ac:dyDescent="0.25">
      <c r="B28" s="27" t="s">
        <v>49</v>
      </c>
      <c r="C28" s="28"/>
      <c r="D28" s="28"/>
      <c r="E28" s="29"/>
      <c r="F28" s="22">
        <f>SUM(F26:F27)</f>
        <v>211812.41999999998</v>
      </c>
    </row>
    <row r="29" spans="2:7" customFormat="1" ht="15" customHeight="1" x14ac:dyDescent="0.25">
      <c r="B29" s="27" t="s">
        <v>50</v>
      </c>
      <c r="C29" s="28"/>
      <c r="D29" s="28"/>
      <c r="E29" s="29"/>
      <c r="F29" s="23">
        <v>56.1479</v>
      </c>
    </row>
    <row r="30" spans="2:7" x14ac:dyDescent="0.25">
      <c r="B30" s="27" t="s">
        <v>51</v>
      </c>
      <c r="C30" s="28"/>
      <c r="D30" s="28"/>
      <c r="E30" s="29"/>
      <c r="F30" s="22">
        <f>+F28*F29</f>
        <v>11892822.576917998</v>
      </c>
    </row>
    <row r="31" spans="2:7" ht="13.5" thickBot="1" x14ac:dyDescent="0.3"/>
    <row r="32" spans="2:7" ht="13.5" thickBot="1" x14ac:dyDescent="0.3">
      <c r="B32" s="30" t="s">
        <v>52</v>
      </c>
      <c r="C32" s="31"/>
      <c r="D32" s="31"/>
      <c r="E32" s="31"/>
      <c r="F32" s="24">
        <f>+F23+F30</f>
        <v>16929932.236917999</v>
      </c>
    </row>
    <row r="33" spans="2:6" x14ac:dyDescent="0.25">
      <c r="B33" s="32"/>
      <c r="C33" s="32"/>
      <c r="D33" s="32"/>
      <c r="E33" s="32"/>
      <c r="F33" s="33"/>
    </row>
    <row r="34" spans="2:6" x14ac:dyDescent="0.25">
      <c r="B34" s="32"/>
      <c r="C34" s="32"/>
      <c r="D34" s="32"/>
      <c r="E34" s="32"/>
      <c r="F34" s="33"/>
    </row>
    <row r="35" spans="2:6" x14ac:dyDescent="0.25">
      <c r="B35" s="32"/>
      <c r="C35" s="32"/>
      <c r="D35" s="32"/>
      <c r="E35" s="32"/>
      <c r="F35" s="33"/>
    </row>
    <row r="36" spans="2:6" x14ac:dyDescent="0.25">
      <c r="B36" s="21"/>
      <c r="C36" s="18"/>
      <c r="E36" s="18"/>
      <c r="F36" s="19"/>
    </row>
  </sheetData>
  <autoFilter ref="B6:F23" xr:uid="{55C48168-1519-46C9-BF37-43E8890011F1}">
    <sortState xmlns:xlrd2="http://schemas.microsoft.com/office/spreadsheetml/2017/richdata2" ref="B7:F23">
      <sortCondition ref="B6:B23"/>
    </sortState>
  </autoFilter>
  <mergeCells count="6">
    <mergeCell ref="B5:F5"/>
    <mergeCell ref="B24:F24"/>
    <mergeCell ref="B28:E28"/>
    <mergeCell ref="B29:E29"/>
    <mergeCell ref="B30:E30"/>
    <mergeCell ref="B32:E32"/>
  </mergeCells>
  <printOptions horizontalCentered="1"/>
  <pageMargins left="0.23622047244094491" right="0.23622047244094491" top="0.91" bottom="0.74803149606299213" header="0.31496062992125984" footer="0.31496062992125984"/>
  <pageSetup scale="70" fitToHeight="0" orientation="landscape" r:id="rId1"/>
  <headerFooter>
    <oddHeader>&amp;L&amp;G</oddHead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28 feb.2023</vt:lpstr>
      <vt:lpstr>'CXP 28 feb.2023'!Área_de_impresión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cp:lastPrinted>2023-03-10T16:00:35Z</cp:lastPrinted>
  <dcterms:created xsi:type="dcterms:W3CDTF">2023-03-10T14:43:34Z</dcterms:created>
  <dcterms:modified xsi:type="dcterms:W3CDTF">2023-03-10T16:41:13Z</dcterms:modified>
</cp:coreProperties>
</file>