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Formularios de cierre mensual/Cuentas por Pagar/Cuentas por pagar-2024/"/>
    </mc:Choice>
  </mc:AlternateContent>
  <xr:revisionPtr revIDLastSave="45" documentId="8_{8B51B933-89FF-4433-BCF0-054C3385CB8E}" xr6:coauthVersionLast="47" xr6:coauthVersionMax="47" xr10:uidLastSave="{CAD3ADDA-A810-414E-891F-068B981DF37A}"/>
  <bookViews>
    <workbookView xWindow="-120" yWindow="-120" windowWidth="24240" windowHeight="13140" xr2:uid="{8CD61360-E7AF-4570-A7E2-5C12B5BD3844}"/>
  </bookViews>
  <sheets>
    <sheet name="CXP 31 sept. 2024" sheetId="1" r:id="rId1"/>
  </sheets>
  <definedNames>
    <definedName name="_xlnm._FilterDatabase" localSheetId="0" hidden="1">'CXP 31 sept. 2024'!$B$10:$F$32</definedName>
    <definedName name="_xlnm.Print_Area" localSheetId="0">'CXP 31 sept. 2024'!$A$1:$G$50</definedName>
    <definedName name="_xlnm.Print_Titles" localSheetId="0">'CXP 31 sept.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F36" i="1"/>
  <c r="F38" i="1" s="1"/>
  <c r="F40" i="1" s="1"/>
  <c r="F4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Katherine Sanchez</author>
  </authors>
  <commentList>
    <comment ref="C37" authorId="0" shapeId="0" xr:uid="{18CA596B-A7F1-4FE5-B8F6-F0361C68A7B2}">
      <text>
        <r>
          <rPr>
            <b/>
            <sz val="9"/>
            <color indexed="81"/>
            <rFont val="Tahoma"/>
            <family val="2"/>
          </rPr>
          <t>Katherine Sanchez:</t>
        </r>
        <r>
          <rPr>
            <sz val="9"/>
            <color indexed="81"/>
            <rFont val="Tahoma"/>
            <family val="2"/>
          </rPr>
          <t xml:space="preserve">
No cargaron el año 2010
</t>
        </r>
      </text>
    </comment>
  </commentList>
</comments>
</file>

<file path=xl/sharedStrings.xml><?xml version="1.0" encoding="utf-8"?>
<sst xmlns="http://schemas.openxmlformats.org/spreadsheetml/2006/main" count="55" uniqueCount="48">
  <si>
    <t>Relación de Cuentas por Pagar</t>
  </si>
  <si>
    <t>Institución:</t>
  </si>
  <si>
    <t>Consejo Dominicano de Pesca y Acuicultura (CODOPESCA)</t>
  </si>
  <si>
    <t>Capítulo:</t>
  </si>
  <si>
    <t>DAF:</t>
  </si>
  <si>
    <t>01</t>
  </si>
  <si>
    <t>Fecha:</t>
  </si>
  <si>
    <t>Cuentas por pagar en RD$</t>
  </si>
  <si>
    <t xml:space="preserve">Fecha </t>
  </si>
  <si>
    <t>No. Doc.</t>
  </si>
  <si>
    <t xml:space="preserve">Suplidor </t>
  </si>
  <si>
    <t>Detalle</t>
  </si>
  <si>
    <t>Total</t>
  </si>
  <si>
    <t>E450000003647</t>
  </si>
  <si>
    <t>Planeta Azul, S.A.</t>
  </si>
  <si>
    <t>Relleno de botellones</t>
  </si>
  <si>
    <t>E450000004523</t>
  </si>
  <si>
    <t>E450000004524</t>
  </si>
  <si>
    <t>E450000004532</t>
  </si>
  <si>
    <t>E450000005065</t>
  </si>
  <si>
    <t>Adquisición de fardos de agua</t>
  </si>
  <si>
    <t>B1500557767</t>
  </si>
  <si>
    <t>Edesur Dominicana, S.A.</t>
  </si>
  <si>
    <t>Energía eléctrica Codopesca</t>
  </si>
  <si>
    <t>B1500557768</t>
  </si>
  <si>
    <t>Energía eléctrica Subdirección</t>
  </si>
  <si>
    <t>B1500557769</t>
  </si>
  <si>
    <t>Energía eléctrica Almacén Codopesca</t>
  </si>
  <si>
    <t>B1500557770</t>
  </si>
  <si>
    <t>Energía eléctrica Local PDMB</t>
  </si>
  <si>
    <t>B1500557771</t>
  </si>
  <si>
    <t>Energía eléctrica Estación Barahona</t>
  </si>
  <si>
    <t>B1500557772</t>
  </si>
  <si>
    <t>Energía eléctrica Estación Pedernales</t>
  </si>
  <si>
    <t>1/</t>
  </si>
  <si>
    <t>Cuentas por pagar en USD</t>
  </si>
  <si>
    <t>2018-2024</t>
  </si>
  <si>
    <t xml:space="preserve">Organización del Sector Pesquero y Acuícola del Istmo Centroamericano
(OSPESCA) </t>
  </si>
  <si>
    <t>Membresía  US$25,000.00 anual</t>
  </si>
  <si>
    <t>2007-2021</t>
  </si>
  <si>
    <t>Centro para los servicios de información y asesoramiento sobre la comercialización de los productos pesqueros de América Latina y el Caribe (INFOPESCA)</t>
  </si>
  <si>
    <t>Membresía 2007-2021  US$ 5,000 primer año y US$10,000 anual.</t>
  </si>
  <si>
    <t>Total USD</t>
  </si>
  <si>
    <t>Tasa de Cambio</t>
  </si>
  <si>
    <t>Total Cuentas Por Pagar RD$</t>
  </si>
  <si>
    <t>B1500002288</t>
  </si>
  <si>
    <t>Mister Sándwich Comidas y Más, S.R.L.</t>
  </si>
  <si>
    <t>Servicio de  Catering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</si>
</sst>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;\(0\)"/>
    <numFmt numFmtId="165" formatCode="d\-mmm\-yyyy"/>
    <numFmt numFmtId="166" formatCode="[$-C0A]d\-mmm\-yy;@"/>
    <numFmt numFmtId="167" formatCode="dd/mm/yyyy;@"/>
    <numFmt numFmtId="168" formatCode="_(* #,##0.0000_);_(* \(#,##0.00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 Nova Cond Light"/>
      <family val="2"/>
    </font>
    <font>
      <b/>
      <sz val="11"/>
      <color theme="1"/>
      <name val="Arial Nova Cond Light"/>
      <family val="2"/>
    </font>
    <font>
      <sz val="11"/>
      <color indexed="8"/>
      <name val="Aptos Narrow"/>
      <family val="2"/>
      <scheme val="minor"/>
    </font>
    <font>
      <b/>
      <sz val="11"/>
      <name val="Arial Nova Cond Light"/>
      <family val="2"/>
    </font>
    <font>
      <sz val="11"/>
      <name val="Arial Nova Cond Light"/>
      <family val="2"/>
    </font>
    <font>
      <b/>
      <sz val="11"/>
      <color theme="0"/>
      <name val="Arial Nova Cond Light"/>
      <family val="2"/>
    </font>
    <font>
      <sz val="11"/>
      <color rgb="FF000000"/>
      <name val="Arial Nova Cond Ligh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 indent="1"/>
    </xf>
    <xf numFmtId="43" fontId="2" fillId="0" borderId="0" xfId="1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indent="1"/>
    </xf>
    <xf numFmtId="43" fontId="3" fillId="0" borderId="0" xfId="1" applyFont="1" applyAlignment="1">
      <alignment horizontal="left" vertical="center" wrapText="1"/>
    </xf>
    <xf numFmtId="15" fontId="5" fillId="0" borderId="0" xfId="2" applyNumberFormat="1" applyFont="1" applyAlignment="1">
      <alignment horizontal="left" vertical="center" indent="1"/>
    </xf>
    <xf numFmtId="15" fontId="5" fillId="0" borderId="0" xfId="2" applyNumberFormat="1" applyFont="1" applyAlignment="1">
      <alignment horizontal="left" vertical="center"/>
    </xf>
    <xf numFmtId="0" fontId="3" fillId="0" borderId="0" xfId="0" applyFont="1" applyAlignment="1">
      <alignment horizontal="left" indent="1"/>
    </xf>
    <xf numFmtId="43" fontId="6" fillId="0" borderId="0" xfId="1" applyFont="1" applyFill="1" applyBorder="1" applyAlignment="1" applyProtection="1">
      <alignment horizontal="left" vertical="center"/>
    </xf>
    <xf numFmtId="164" fontId="6" fillId="0" borderId="0" xfId="1" applyNumberFormat="1" applyFont="1" applyFill="1" applyBorder="1" applyAlignment="1" applyProtection="1">
      <alignment horizontal="left" vertical="center" indent="1"/>
    </xf>
    <xf numFmtId="49" fontId="6" fillId="0" borderId="0" xfId="1" applyNumberFormat="1" applyFont="1" applyFill="1" applyBorder="1" applyAlignment="1" applyProtection="1">
      <alignment horizontal="left" vertical="center" indent="1"/>
    </xf>
    <xf numFmtId="165" fontId="2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/>
    </xf>
    <xf numFmtId="165" fontId="2" fillId="0" borderId="0" xfId="0" applyNumberFormat="1" applyFont="1" applyAlignment="1">
      <alignment horizontal="left" vertical="center"/>
    </xf>
    <xf numFmtId="43" fontId="7" fillId="2" borderId="1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2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 indent="1"/>
      <protection locked="0"/>
    </xf>
    <xf numFmtId="43" fontId="6" fillId="0" borderId="1" xfId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 wrapText="1" indent="1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8" fillId="0" borderId="6" xfId="0" applyFont="1" applyBorder="1" applyAlignment="1" applyProtection="1">
      <alignment horizontal="left" vertical="center" indent="1"/>
      <protection locked="0"/>
    </xf>
    <xf numFmtId="0" fontId="8" fillId="0" borderId="7" xfId="0" applyFont="1" applyBorder="1" applyAlignment="1" applyProtection="1">
      <alignment horizontal="left" vertical="center" wrapText="1" indent="1"/>
      <protection locked="0"/>
    </xf>
    <xf numFmtId="0" fontId="2" fillId="0" borderId="2" xfId="0" applyFont="1" applyBorder="1"/>
    <xf numFmtId="0" fontId="2" fillId="0" borderId="6" xfId="0" applyFont="1" applyBorder="1"/>
    <xf numFmtId="0" fontId="3" fillId="0" borderId="7" xfId="0" applyFont="1" applyBorder="1" applyAlignment="1">
      <alignment horizontal="right" indent="1"/>
    </xf>
    <xf numFmtId="43" fontId="3" fillId="0" borderId="1" xfId="1" applyFont="1" applyFill="1" applyBorder="1" applyAlignment="1">
      <alignment vertical="center" wrapText="1"/>
    </xf>
    <xf numFmtId="0" fontId="3" fillId="0" borderId="0" xfId="0" applyFont="1" applyAlignment="1">
      <alignment horizontal="right" vertical="center" wrapText="1" indent="2"/>
    </xf>
    <xf numFmtId="43" fontId="3" fillId="0" borderId="0" xfId="1" applyFont="1" applyFill="1" applyBorder="1" applyAlignment="1">
      <alignment horizontal="left" vertical="center" wrapText="1" indent="2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43" fontId="2" fillId="0" borderId="1" xfId="1" applyFont="1" applyFill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 indent="1"/>
    </xf>
    <xf numFmtId="168" fontId="3" fillId="0" borderId="1" xfId="1" applyNumberFormat="1" applyFont="1" applyBorder="1" applyAlignment="1">
      <alignment horizontal="left" vertical="center" wrapText="1" indent="1"/>
    </xf>
    <xf numFmtId="43" fontId="3" fillId="0" borderId="11" xfId="1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 indent="1"/>
    </xf>
    <xf numFmtId="43" fontId="3" fillId="0" borderId="0" xfId="1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 indent="1"/>
    </xf>
    <xf numFmtId="0" fontId="3" fillId="0" borderId="2" xfId="0" applyFont="1" applyBorder="1" applyAlignment="1">
      <alignment horizontal="right" vertical="center" wrapText="1" indent="1"/>
    </xf>
    <xf numFmtId="0" fontId="3" fillId="0" borderId="6" xfId="0" applyFont="1" applyBorder="1" applyAlignment="1">
      <alignment horizontal="right" vertical="center" wrapText="1" indent="1"/>
    </xf>
    <xf numFmtId="0" fontId="3" fillId="0" borderId="7" xfId="0" applyFont="1" applyBorder="1" applyAlignment="1">
      <alignment horizontal="right" vertical="center" wrapText="1" indent="1"/>
    </xf>
    <xf numFmtId="0" fontId="3" fillId="0" borderId="9" xfId="0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right" vertical="center" wrapText="1" indent="1"/>
    </xf>
    <xf numFmtId="166" fontId="3" fillId="0" borderId="0" xfId="0" applyNumberFormat="1" applyFont="1" applyAlignment="1">
      <alignment horizontal="left" vertical="center" wrapText="1" indent="1"/>
    </xf>
    <xf numFmtId="0" fontId="8" fillId="0" borderId="3" xfId="0" applyFont="1" applyBorder="1" applyAlignment="1" applyProtection="1">
      <alignment horizontal="left" vertical="center" indent="1"/>
      <protection locked="0"/>
    </xf>
    <xf numFmtId="0" fontId="8" fillId="0" borderId="4" xfId="0" applyFont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left" vertical="center" indent="1"/>
      <protection locked="0"/>
    </xf>
    <xf numFmtId="0" fontId="8" fillId="0" borderId="3" xfId="0" applyFont="1" applyBorder="1" applyAlignment="1" applyProtection="1">
      <alignment horizontal="left" vertical="center" wrapText="1" indent="1"/>
      <protection locked="0"/>
    </xf>
    <xf numFmtId="0" fontId="8" fillId="0" borderId="4" xfId="0" applyFont="1" applyBorder="1" applyAlignment="1" applyProtection="1">
      <alignment horizontal="left" vertical="center" wrapText="1" indent="1"/>
      <protection locked="0"/>
    </xf>
    <xf numFmtId="0" fontId="8" fillId="0" borderId="5" xfId="0" applyFont="1" applyBorder="1" applyAlignment="1" applyProtection="1">
      <alignment horizontal="left" vertical="center" wrapText="1" indent="1"/>
      <protection locked="0"/>
    </xf>
    <xf numFmtId="166" fontId="3" fillId="0" borderId="8" xfId="0" applyNumberFormat="1" applyFont="1" applyBorder="1" applyAlignment="1">
      <alignment horizontal="left" vertical="center" wrapText="1" indent="1"/>
    </xf>
  </cellXfs>
  <cellStyles count="4">
    <cellStyle name="Millares" xfId="1" builtinId="3"/>
    <cellStyle name="Millares 11 2" xfId="3" xr:uid="{B1CC060A-060F-416A-8D33-65DF2C16BB5F}"/>
    <cellStyle name="Normal" xfId="0" builtinId="0"/>
    <cellStyle name="Normal 2" xfId="2" xr:uid="{D41E478D-C146-41D5-9562-FA8F0D714E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3</xdr:col>
      <xdr:colOff>473365</xdr:colOff>
      <xdr:row>1</xdr:row>
      <xdr:rowOff>2408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6F4216-30AB-49F0-AF2E-2FB527922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6" y="0"/>
          <a:ext cx="2949864" cy="792983"/>
        </a:xfrm>
        <a:prstGeom prst="rect">
          <a:avLst/>
        </a:prstGeom>
      </xdr:spPr>
    </xdr:pic>
    <xdr:clientData/>
  </xdr:twoCellAnchor>
  <xdr:twoCellAnchor>
    <xdr:from>
      <xdr:col>0</xdr:col>
      <xdr:colOff>310861</xdr:colOff>
      <xdr:row>43</xdr:row>
      <xdr:rowOff>126423</xdr:rowOff>
    </xdr:from>
    <xdr:to>
      <xdr:col>5</xdr:col>
      <xdr:colOff>1171747</xdr:colOff>
      <xdr:row>50</xdr:row>
      <xdr:rowOff>76016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1D50510F-409A-4D99-9A74-41BEE08D87F4}"/>
            </a:ext>
          </a:extLst>
        </xdr:cNvPr>
        <xdr:cNvGrpSpPr/>
      </xdr:nvGrpSpPr>
      <xdr:grpSpPr>
        <a:xfrm>
          <a:off x="310861" y="7763741"/>
          <a:ext cx="10307954" cy="1222480"/>
          <a:chOff x="571501" y="11486289"/>
          <a:chExt cx="10506074" cy="1268546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73145E74-631A-3037-B10C-CF681C782ED0}"/>
              </a:ext>
            </a:extLst>
          </xdr:cNvPr>
          <xdr:cNvSpPr txBox="1"/>
        </xdr:nvSpPr>
        <xdr:spPr>
          <a:xfrm>
            <a:off x="571501" y="11487149"/>
            <a:ext cx="3209805" cy="12676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Jefry X. Carvajal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Preparado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Encargado Sección Contabilidad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08-oct.-2024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preparación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A875AC39-FB52-2F9D-0473-78161BFA9D3C}"/>
              </a:ext>
            </a:extLst>
          </xdr:cNvPr>
          <xdr:cNvCxnSpPr/>
        </xdr:nvCxnSpPr>
        <xdr:spPr>
          <a:xfrm>
            <a:off x="917930" y="11710863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5086E43F-AE2C-E5EB-DF5A-6354BE00563D}"/>
              </a:ext>
            </a:extLst>
          </xdr:cNvPr>
          <xdr:cNvCxnSpPr/>
        </xdr:nvCxnSpPr>
        <xdr:spPr>
          <a:xfrm>
            <a:off x="883686" y="12042471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DD0887FB-4906-6B22-D449-29CA3BD86708}"/>
              </a:ext>
            </a:extLst>
          </xdr:cNvPr>
          <xdr:cNvCxnSpPr/>
        </xdr:nvCxnSpPr>
        <xdr:spPr>
          <a:xfrm>
            <a:off x="882250" y="12375251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495503AF-0FC2-DF01-92F5-CA03A6633224}"/>
              </a:ext>
            </a:extLst>
          </xdr:cNvPr>
          <xdr:cNvSpPr txBox="1"/>
        </xdr:nvSpPr>
        <xdr:spPr>
          <a:xfrm>
            <a:off x="4311571" y="11486289"/>
            <a:ext cx="3209805" cy="12676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Katherine Sánchez Hache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Revisado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Encargada División Financiera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15-oct.-2024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revisión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21F1274-63CF-E142-AC2C-416C98A280FA}"/>
              </a:ext>
            </a:extLst>
          </xdr:cNvPr>
          <xdr:cNvSpPr txBox="1"/>
        </xdr:nvSpPr>
        <xdr:spPr>
          <a:xfrm>
            <a:off x="7827253" y="11496772"/>
            <a:ext cx="3250322" cy="125756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Pedro Antonio Gilbert Noboa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Autorizado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Director Administrativo Financiero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16-oct-2024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autorización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A1A75339-A4B8-2DB0-460F-AE1FE5AC339F}"/>
              </a:ext>
            </a:extLst>
          </xdr:cNvPr>
          <xdr:cNvCxnSpPr/>
        </xdr:nvCxnSpPr>
        <xdr:spPr>
          <a:xfrm>
            <a:off x="8069239" y="11713890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Conector recto 10">
            <a:extLst>
              <a:ext uri="{FF2B5EF4-FFF2-40B4-BE49-F238E27FC236}">
                <a16:creationId xmlns:a16="http://schemas.microsoft.com/office/drawing/2014/main" id="{FEDD9FBD-E8BE-6C12-4EB8-52E436993B70}"/>
              </a:ext>
            </a:extLst>
          </xdr:cNvPr>
          <xdr:cNvCxnSpPr/>
        </xdr:nvCxnSpPr>
        <xdr:spPr>
          <a:xfrm>
            <a:off x="8035388" y="12068099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ED07F692-1C55-106C-679B-B26F2BFFBEE7}"/>
              </a:ext>
            </a:extLst>
          </xdr:cNvPr>
          <xdr:cNvCxnSpPr/>
        </xdr:nvCxnSpPr>
        <xdr:spPr>
          <a:xfrm>
            <a:off x="8050598" y="12399456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1389029</xdr:colOff>
      <xdr:row>44</xdr:row>
      <xdr:rowOff>152399</xdr:rowOff>
    </xdr:from>
    <xdr:to>
      <xdr:col>4</xdr:col>
      <xdr:colOff>268251</xdr:colOff>
      <xdr:row>44</xdr:row>
      <xdr:rowOff>152399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355C9EC5-5B83-4603-B6DA-E0C7C9EA03C5}"/>
            </a:ext>
          </a:extLst>
        </xdr:cNvPr>
        <xdr:cNvCxnSpPr/>
      </xdr:nvCxnSpPr>
      <xdr:spPr>
        <a:xfrm>
          <a:off x="4179854" y="7943849"/>
          <a:ext cx="262254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1406236</xdr:colOff>
      <xdr:row>46</xdr:row>
      <xdr:rowOff>112280</xdr:rowOff>
    </xdr:from>
    <xdr:to>
      <xdr:col>4</xdr:col>
      <xdr:colOff>285458</xdr:colOff>
      <xdr:row>46</xdr:row>
      <xdr:rowOff>112280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5CB30740-FA63-426E-A12B-D4EEDA646CA6}"/>
            </a:ext>
          </a:extLst>
        </xdr:cNvPr>
        <xdr:cNvCxnSpPr/>
      </xdr:nvCxnSpPr>
      <xdr:spPr>
        <a:xfrm>
          <a:off x="4197061" y="8265680"/>
          <a:ext cx="262254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1418134</xdr:colOff>
      <xdr:row>48</xdr:row>
      <xdr:rowOff>69409</xdr:rowOff>
    </xdr:from>
    <xdr:to>
      <xdr:col>4</xdr:col>
      <xdr:colOff>297356</xdr:colOff>
      <xdr:row>48</xdr:row>
      <xdr:rowOff>69409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DA51DDF-8099-4125-84D9-C3C40528341D}"/>
            </a:ext>
          </a:extLst>
        </xdr:cNvPr>
        <xdr:cNvCxnSpPr/>
      </xdr:nvCxnSpPr>
      <xdr:spPr>
        <a:xfrm>
          <a:off x="4208959" y="8584759"/>
          <a:ext cx="262254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4BF70-DB42-485A-AD84-06A8457CDC2A}">
  <sheetPr>
    <pageSetUpPr fitToPage="1"/>
  </sheetPr>
  <dimension ref="B1:L50"/>
  <sheetViews>
    <sheetView tabSelected="1" zoomScale="110" zoomScaleNormal="110" workbookViewId="0">
      <selection activeCell="G50" sqref="A1:G50"/>
    </sheetView>
  </sheetViews>
  <sheetFormatPr baseColWidth="10" defaultColWidth="29" defaultRowHeight="14.25" x14ac:dyDescent="0.2"/>
  <cols>
    <col min="1" max="1" width="4.7109375" style="1" customWidth="1"/>
    <col min="2" max="2" width="17" style="1" customWidth="1"/>
    <col min="3" max="3" width="20.140625" style="1" bestFit="1" customWidth="1"/>
    <col min="4" max="4" width="56.140625" style="2" bestFit="1" customWidth="1"/>
    <col min="5" max="5" width="43.7109375" style="1" customWidth="1"/>
    <col min="6" max="6" width="17.7109375" style="3" customWidth="1"/>
    <col min="7" max="7" width="5.42578125" style="4" customWidth="1"/>
    <col min="8" max="8" width="14.140625" style="1" customWidth="1"/>
    <col min="9" max="9" width="13.7109375" style="5" bestFit="1" customWidth="1"/>
    <col min="10" max="16384" width="29" style="1"/>
  </cols>
  <sheetData>
    <row r="1" spans="2:12" ht="62.25" customHeight="1" x14ac:dyDescent="0.2"/>
    <row r="2" spans="2:12" s="7" customFormat="1" x14ac:dyDescent="0.2">
      <c r="B2" s="6" t="s">
        <v>0</v>
      </c>
      <c r="D2" s="8"/>
      <c r="F2" s="9"/>
      <c r="G2" s="4"/>
      <c r="H2" s="1"/>
      <c r="I2" s="5"/>
    </row>
    <row r="3" spans="2:12" s="7" customFormat="1" x14ac:dyDescent="0.2">
      <c r="B3" s="10"/>
      <c r="C3" s="11"/>
      <c r="D3" s="8"/>
      <c r="F3" s="9"/>
      <c r="G3" s="4"/>
      <c r="H3" s="1"/>
      <c r="I3" s="5"/>
    </row>
    <row r="4" spans="2:12" s="7" customFormat="1" x14ac:dyDescent="0.2">
      <c r="B4" s="12" t="s">
        <v>1</v>
      </c>
      <c r="C4" s="13" t="s">
        <v>2</v>
      </c>
      <c r="D4" s="8"/>
      <c r="F4" s="9"/>
      <c r="G4" s="4"/>
      <c r="H4" s="1"/>
      <c r="I4" s="5"/>
    </row>
    <row r="5" spans="2:12" s="7" customFormat="1" x14ac:dyDescent="0.2">
      <c r="B5" s="12" t="s">
        <v>3</v>
      </c>
      <c r="C5" s="14">
        <v>5163</v>
      </c>
      <c r="D5" s="8"/>
      <c r="F5" s="9"/>
      <c r="G5" s="4"/>
      <c r="H5" s="1"/>
      <c r="I5" s="5"/>
    </row>
    <row r="6" spans="2:12" s="7" customFormat="1" x14ac:dyDescent="0.2">
      <c r="B6" s="12" t="s">
        <v>4</v>
      </c>
      <c r="C6" s="15" t="s">
        <v>5</v>
      </c>
      <c r="D6" s="8"/>
      <c r="F6" s="9"/>
      <c r="G6" s="4"/>
      <c r="H6" s="1"/>
      <c r="I6" s="5"/>
    </row>
    <row r="7" spans="2:12" s="7" customFormat="1" x14ac:dyDescent="0.2">
      <c r="B7" s="12" t="s">
        <v>6</v>
      </c>
      <c r="C7" s="16">
        <v>45565</v>
      </c>
      <c r="D7" s="8"/>
      <c r="F7" s="9"/>
      <c r="G7" s="4"/>
      <c r="H7" s="1"/>
      <c r="I7" s="5"/>
    </row>
    <row r="8" spans="2:12" s="7" customFormat="1" x14ac:dyDescent="0.2">
      <c r="B8" s="17"/>
      <c r="C8" s="18"/>
      <c r="D8" s="8"/>
      <c r="F8" s="9"/>
      <c r="G8" s="4"/>
      <c r="H8" s="1"/>
      <c r="I8" s="5"/>
    </row>
    <row r="9" spans="2:12" s="7" customFormat="1" ht="12.75" customHeight="1" x14ac:dyDescent="0.2">
      <c r="B9" s="49" t="s">
        <v>7</v>
      </c>
      <c r="C9" s="49"/>
      <c r="D9" s="49"/>
      <c r="E9" s="49"/>
      <c r="F9" s="49"/>
      <c r="G9" s="4"/>
      <c r="H9" s="1"/>
      <c r="I9" s="5"/>
    </row>
    <row r="10" spans="2:12" s="20" customFormat="1" ht="15.4" customHeight="1" x14ac:dyDescent="0.2">
      <c r="B10" s="19" t="s">
        <v>8</v>
      </c>
      <c r="C10" s="19" t="s">
        <v>9</v>
      </c>
      <c r="D10" s="19" t="s">
        <v>10</v>
      </c>
      <c r="E10" s="19" t="s">
        <v>11</v>
      </c>
      <c r="F10" s="19" t="s">
        <v>12</v>
      </c>
      <c r="G10" s="4"/>
      <c r="H10" s="4"/>
      <c r="I10" s="4"/>
      <c r="J10" s="4"/>
      <c r="K10" s="4"/>
      <c r="L10" s="4"/>
    </row>
    <row r="11" spans="2:12" s="4" customFormat="1" ht="15.4" customHeight="1" x14ac:dyDescent="0.2">
      <c r="B11" s="21">
        <v>45505</v>
      </c>
      <c r="C11" s="22" t="s">
        <v>45</v>
      </c>
      <c r="D11" s="25" t="s">
        <v>46</v>
      </c>
      <c r="E11" s="24" t="s">
        <v>47</v>
      </c>
      <c r="F11" s="23">
        <v>74340</v>
      </c>
    </row>
    <row r="12" spans="2:12" s="4" customFormat="1" ht="15.4" customHeight="1" x14ac:dyDescent="0.2">
      <c r="B12" s="21">
        <v>45545</v>
      </c>
      <c r="C12" s="22" t="s">
        <v>13</v>
      </c>
      <c r="D12" s="50" t="s">
        <v>14</v>
      </c>
      <c r="E12" s="53" t="s">
        <v>15</v>
      </c>
      <c r="F12" s="23">
        <v>1380</v>
      </c>
    </row>
    <row r="13" spans="2:12" s="4" customFormat="1" ht="15.4" customHeight="1" x14ac:dyDescent="0.2">
      <c r="B13" s="21">
        <v>45554</v>
      </c>
      <c r="C13" s="22" t="s">
        <v>16</v>
      </c>
      <c r="D13" s="51"/>
      <c r="E13" s="54"/>
      <c r="F13" s="23">
        <v>600</v>
      </c>
    </row>
    <row r="14" spans="2:12" s="4" customFormat="1" ht="15.4" customHeight="1" x14ac:dyDescent="0.2">
      <c r="B14" s="21">
        <v>45554</v>
      </c>
      <c r="C14" s="22" t="s">
        <v>17</v>
      </c>
      <c r="D14" s="51"/>
      <c r="E14" s="54"/>
      <c r="F14" s="23">
        <v>660</v>
      </c>
    </row>
    <row r="15" spans="2:12" s="4" customFormat="1" ht="15.4" customHeight="1" x14ac:dyDescent="0.2">
      <c r="B15" s="21">
        <v>45565</v>
      </c>
      <c r="C15" s="22" t="s">
        <v>18</v>
      </c>
      <c r="D15" s="51"/>
      <c r="E15" s="55"/>
      <c r="F15" s="23">
        <v>1080</v>
      </c>
    </row>
    <row r="16" spans="2:12" s="4" customFormat="1" ht="15.4" customHeight="1" x14ac:dyDescent="0.2">
      <c r="B16" s="21">
        <v>45565</v>
      </c>
      <c r="C16" s="22" t="s">
        <v>19</v>
      </c>
      <c r="D16" s="52"/>
      <c r="E16" s="24" t="s">
        <v>20</v>
      </c>
      <c r="F16" s="23">
        <v>28000</v>
      </c>
    </row>
    <row r="17" spans="2:12" s="20" customFormat="1" ht="15.4" customHeight="1" x14ac:dyDescent="0.2">
      <c r="B17" s="21">
        <v>45565</v>
      </c>
      <c r="C17" s="22" t="s">
        <v>21</v>
      </c>
      <c r="D17" s="50" t="s">
        <v>22</v>
      </c>
      <c r="E17" s="25" t="s">
        <v>23</v>
      </c>
      <c r="F17" s="23">
        <v>29774.42</v>
      </c>
      <c r="G17" s="4"/>
      <c r="H17" s="4"/>
      <c r="I17" s="4"/>
      <c r="J17" s="4"/>
      <c r="K17" s="4"/>
      <c r="L17" s="4"/>
    </row>
    <row r="18" spans="2:12" s="4" customFormat="1" ht="15.4" customHeight="1" x14ac:dyDescent="0.2">
      <c r="B18" s="21">
        <v>45565</v>
      </c>
      <c r="C18" s="22" t="s">
        <v>24</v>
      </c>
      <c r="D18" s="51"/>
      <c r="E18" s="25" t="s">
        <v>25</v>
      </c>
      <c r="F18" s="23">
        <v>26518.91</v>
      </c>
    </row>
    <row r="19" spans="2:12" s="4" customFormat="1" ht="15.4" customHeight="1" x14ac:dyDescent="0.2">
      <c r="B19" s="21">
        <v>45565</v>
      </c>
      <c r="C19" s="22" t="s">
        <v>26</v>
      </c>
      <c r="D19" s="51"/>
      <c r="E19" s="25" t="s">
        <v>27</v>
      </c>
      <c r="F19" s="23">
        <v>1818.48</v>
      </c>
    </row>
    <row r="20" spans="2:12" s="4" customFormat="1" ht="15.4" customHeight="1" x14ac:dyDescent="0.2">
      <c r="B20" s="21">
        <v>45565</v>
      </c>
      <c r="C20" s="22" t="s">
        <v>28</v>
      </c>
      <c r="D20" s="51"/>
      <c r="E20" s="25" t="s">
        <v>29</v>
      </c>
      <c r="F20" s="23">
        <v>128.96</v>
      </c>
    </row>
    <row r="21" spans="2:12" s="4" customFormat="1" ht="15.4" customHeight="1" x14ac:dyDescent="0.2">
      <c r="B21" s="21">
        <v>45565</v>
      </c>
      <c r="C21" s="22" t="s">
        <v>30</v>
      </c>
      <c r="D21" s="51"/>
      <c r="E21" s="25" t="s">
        <v>31</v>
      </c>
      <c r="F21" s="23">
        <v>3370.28</v>
      </c>
    </row>
    <row r="22" spans="2:12" s="4" customFormat="1" ht="15.4" customHeight="1" x14ac:dyDescent="0.2">
      <c r="B22" s="21">
        <v>45565</v>
      </c>
      <c r="C22" s="22" t="s">
        <v>32</v>
      </c>
      <c r="D22" s="52"/>
      <c r="E22" s="25" t="s">
        <v>33</v>
      </c>
      <c r="F22" s="23">
        <v>2053.87</v>
      </c>
    </row>
    <row r="23" spans="2:12" s="4" customFormat="1" ht="15.4" hidden="1" customHeight="1" x14ac:dyDescent="0.2">
      <c r="B23" s="21" t="s">
        <v>34</v>
      </c>
      <c r="C23" s="22"/>
      <c r="D23" s="22"/>
      <c r="E23" s="24"/>
      <c r="F23" s="23"/>
    </row>
    <row r="24" spans="2:12" s="4" customFormat="1" ht="15.4" hidden="1" customHeight="1" x14ac:dyDescent="0.2">
      <c r="B24" s="21"/>
      <c r="C24" s="22"/>
      <c r="D24" s="22"/>
      <c r="E24" s="24"/>
      <c r="F24" s="23"/>
    </row>
    <row r="25" spans="2:12" s="4" customFormat="1" ht="15.4" hidden="1" customHeight="1" x14ac:dyDescent="0.2">
      <c r="B25" s="21"/>
      <c r="C25" s="22"/>
      <c r="D25" s="22"/>
      <c r="E25" s="24"/>
      <c r="F25" s="23"/>
    </row>
    <row r="26" spans="2:12" s="4" customFormat="1" ht="15.4" hidden="1" customHeight="1" x14ac:dyDescent="0.2">
      <c r="B26" s="21"/>
      <c r="C26" s="22"/>
      <c r="D26" s="22"/>
      <c r="E26" s="24"/>
      <c r="F26" s="23"/>
    </row>
    <row r="27" spans="2:12" s="4" customFormat="1" ht="15.4" hidden="1" customHeight="1" x14ac:dyDescent="0.2">
      <c r="B27" s="21"/>
      <c r="C27" s="22"/>
      <c r="D27" s="22"/>
      <c r="E27" s="25"/>
      <c r="F27" s="23"/>
    </row>
    <row r="28" spans="2:12" s="4" customFormat="1" ht="15.4" hidden="1" customHeight="1" x14ac:dyDescent="0.2">
      <c r="B28" s="21"/>
      <c r="C28" s="22"/>
      <c r="D28" s="22"/>
      <c r="E28" s="25"/>
      <c r="F28" s="23"/>
    </row>
    <row r="29" spans="2:12" s="4" customFormat="1" ht="15.4" hidden="1" customHeight="1" x14ac:dyDescent="0.2">
      <c r="B29" s="21"/>
      <c r="C29" s="22"/>
      <c r="D29" s="22"/>
      <c r="E29" s="25"/>
      <c r="F29" s="23"/>
    </row>
    <row r="30" spans="2:12" s="4" customFormat="1" ht="15.4" hidden="1" customHeight="1" x14ac:dyDescent="0.2">
      <c r="B30" s="21"/>
      <c r="C30" s="22"/>
      <c r="D30" s="22"/>
      <c r="E30" s="24"/>
      <c r="F30" s="23"/>
    </row>
    <row r="31" spans="2:12" s="4" customFormat="1" ht="15.4" hidden="1" customHeight="1" x14ac:dyDescent="0.2">
      <c r="B31" s="21"/>
      <c r="C31" s="26"/>
      <c r="D31" s="26"/>
      <c r="E31" s="27"/>
      <c r="F31" s="23"/>
    </row>
    <row r="32" spans="2:12" s="5" customFormat="1" x14ac:dyDescent="0.2">
      <c r="B32" s="28"/>
      <c r="C32" s="29"/>
      <c r="D32" s="29"/>
      <c r="E32" s="30" t="s">
        <v>12</v>
      </c>
      <c r="F32" s="31">
        <f>SUM(F11:F31)</f>
        <v>169724.91999999998</v>
      </c>
      <c r="G32" s="4"/>
      <c r="H32" s="4"/>
      <c r="J32" s="1"/>
      <c r="K32" s="1"/>
      <c r="L32" s="1"/>
    </row>
    <row r="33" spans="2:12" s="5" customFormat="1" x14ac:dyDescent="0.2">
      <c r="B33" s="4"/>
      <c r="C33" s="4"/>
      <c r="D33" s="4"/>
      <c r="E33" s="32"/>
      <c r="F33" s="33"/>
      <c r="G33" s="4"/>
      <c r="H33" s="4"/>
      <c r="J33" s="1"/>
      <c r="K33" s="1"/>
      <c r="L33" s="1"/>
    </row>
    <row r="34" spans="2:12" s="5" customFormat="1" ht="15" customHeight="1" x14ac:dyDescent="0.2">
      <c r="B34" s="56" t="s">
        <v>35</v>
      </c>
      <c r="C34" s="56"/>
      <c r="D34" s="56"/>
      <c r="E34" s="56"/>
      <c r="F34" s="56"/>
      <c r="G34" s="4"/>
      <c r="H34" s="4"/>
      <c r="J34" s="1"/>
      <c r="K34" s="1"/>
      <c r="L34" s="1"/>
    </row>
    <row r="35" spans="2:12" s="5" customFormat="1" x14ac:dyDescent="0.2">
      <c r="B35" s="19" t="s">
        <v>8</v>
      </c>
      <c r="C35" s="19" t="s">
        <v>9</v>
      </c>
      <c r="D35" s="19" t="s">
        <v>10</v>
      </c>
      <c r="E35" s="19" t="s">
        <v>11</v>
      </c>
      <c r="F35" s="19" t="s">
        <v>12</v>
      </c>
      <c r="G35" s="4"/>
      <c r="H35" s="4"/>
      <c r="J35" s="1"/>
      <c r="K35" s="1"/>
      <c r="L35" s="1"/>
    </row>
    <row r="36" spans="2:12" s="5" customFormat="1" ht="42.75" x14ac:dyDescent="0.25">
      <c r="B36" s="34">
        <v>45138</v>
      </c>
      <c r="C36" s="35" t="s">
        <v>36</v>
      </c>
      <c r="D36" s="36" t="s">
        <v>37</v>
      </c>
      <c r="E36" s="36" t="s">
        <v>38</v>
      </c>
      <c r="F36" s="37">
        <f>101812.42+25000</f>
        <v>126812.42</v>
      </c>
      <c r="G36" s="4"/>
      <c r="H36"/>
      <c r="J36" s="1"/>
      <c r="K36" s="1"/>
      <c r="L36" s="1"/>
    </row>
    <row r="37" spans="2:12" s="5" customFormat="1" ht="42.75" x14ac:dyDescent="0.25">
      <c r="B37" s="34">
        <v>44834</v>
      </c>
      <c r="C37" s="35" t="s">
        <v>39</v>
      </c>
      <c r="D37" s="36" t="s">
        <v>40</v>
      </c>
      <c r="E37" s="36" t="s">
        <v>41</v>
      </c>
      <c r="F37" s="37">
        <v>155000</v>
      </c>
      <c r="G37" s="4"/>
      <c r="H37"/>
      <c r="J37" s="1"/>
      <c r="K37" s="1"/>
      <c r="L37" s="1"/>
    </row>
    <row r="38" spans="2:12" s="5" customFormat="1" x14ac:dyDescent="0.2">
      <c r="B38" s="44" t="s">
        <v>42</v>
      </c>
      <c r="C38" s="45"/>
      <c r="D38" s="45"/>
      <c r="E38" s="46"/>
      <c r="F38" s="38">
        <f>SUM(F36:F37)</f>
        <v>281812.42</v>
      </c>
      <c r="G38" s="4"/>
      <c r="H38" s="1"/>
      <c r="J38" s="1"/>
      <c r="K38" s="1"/>
      <c r="L38" s="1"/>
    </row>
    <row r="39" spans="2:12" s="5" customFormat="1" x14ac:dyDescent="0.2">
      <c r="B39" s="44" t="s">
        <v>43</v>
      </c>
      <c r="C39" s="45"/>
      <c r="D39" s="45"/>
      <c r="E39" s="46"/>
      <c r="F39" s="39">
        <v>60.252000000000002</v>
      </c>
      <c r="G39" s="4"/>
      <c r="H39" s="1"/>
      <c r="J39" s="1"/>
      <c r="K39" s="1"/>
      <c r="L39" s="1"/>
    </row>
    <row r="40" spans="2:12" s="5" customFormat="1" x14ac:dyDescent="0.2">
      <c r="B40" s="44" t="s">
        <v>12</v>
      </c>
      <c r="C40" s="45"/>
      <c r="D40" s="45"/>
      <c r="E40" s="46"/>
      <c r="F40" s="38">
        <f>+F38*F39</f>
        <v>16979761.929839998</v>
      </c>
      <c r="G40" s="4"/>
      <c r="H40" s="1"/>
      <c r="J40" s="1"/>
      <c r="K40" s="1"/>
      <c r="L40" s="1"/>
    </row>
    <row r="41" spans="2:12" s="5" customFormat="1" ht="15" thickBot="1" x14ac:dyDescent="0.25">
      <c r="B41" s="1"/>
      <c r="C41" s="1"/>
      <c r="D41" s="2"/>
      <c r="E41" s="1"/>
      <c r="F41" s="4"/>
      <c r="G41" s="4"/>
      <c r="H41" s="1"/>
      <c r="J41" s="1"/>
      <c r="K41" s="1"/>
      <c r="L41" s="1"/>
    </row>
    <row r="42" spans="2:12" s="5" customFormat="1" ht="15" thickBot="1" x14ac:dyDescent="0.25">
      <c r="B42" s="47" t="s">
        <v>44</v>
      </c>
      <c r="C42" s="48"/>
      <c r="D42" s="48"/>
      <c r="E42" s="48"/>
      <c r="F42" s="40">
        <f>+F32+F40</f>
        <v>17149486.84984</v>
      </c>
      <c r="G42" s="4"/>
      <c r="H42" s="1"/>
      <c r="J42" s="1"/>
      <c r="K42" s="1"/>
      <c r="L42" s="1"/>
    </row>
    <row r="43" spans="2:12" s="4" customFormat="1" x14ac:dyDescent="0.2">
      <c r="B43" s="41"/>
      <c r="C43" s="41"/>
      <c r="D43" s="41"/>
      <c r="E43" s="41"/>
      <c r="F43" s="42"/>
      <c r="H43" s="1"/>
      <c r="I43" s="5"/>
      <c r="J43" s="1"/>
      <c r="K43" s="1"/>
      <c r="L43" s="1"/>
    </row>
    <row r="44" spans="2:12" s="4" customFormat="1" x14ac:dyDescent="0.2">
      <c r="B44" s="41"/>
      <c r="C44" s="41"/>
      <c r="D44" s="41"/>
      <c r="E44" s="41"/>
      <c r="F44" s="42"/>
      <c r="H44" s="1"/>
      <c r="I44" s="5"/>
      <c r="J44" s="1"/>
      <c r="K44" s="1"/>
      <c r="L44" s="1"/>
    </row>
    <row r="45" spans="2:12" s="4" customFormat="1" x14ac:dyDescent="0.2">
      <c r="B45" s="41"/>
      <c r="C45" s="41"/>
      <c r="D45" s="41"/>
      <c r="E45" s="41"/>
      <c r="F45" s="42"/>
      <c r="H45" s="1"/>
      <c r="I45" s="5"/>
      <c r="J45" s="1"/>
      <c r="K45" s="1"/>
      <c r="L45" s="1"/>
    </row>
    <row r="46" spans="2:12" s="4" customFormat="1" x14ac:dyDescent="0.2">
      <c r="B46" s="41"/>
      <c r="C46" s="41"/>
      <c r="D46" s="41"/>
      <c r="E46" s="41"/>
      <c r="F46" s="42"/>
      <c r="H46" s="1"/>
      <c r="I46" s="5"/>
      <c r="J46" s="1"/>
      <c r="K46" s="1"/>
      <c r="L46" s="1"/>
    </row>
    <row r="47" spans="2:12" s="4" customFormat="1" x14ac:dyDescent="0.2">
      <c r="B47" s="41"/>
      <c r="C47" s="41"/>
      <c r="D47" s="41"/>
      <c r="E47" s="41"/>
      <c r="F47" s="42"/>
      <c r="H47" s="1"/>
      <c r="I47" s="5"/>
      <c r="J47" s="1"/>
      <c r="K47" s="1"/>
      <c r="L47" s="1"/>
    </row>
    <row r="48" spans="2:12" s="4" customFormat="1" x14ac:dyDescent="0.2">
      <c r="D48" s="2"/>
      <c r="E48" s="1"/>
      <c r="F48" s="3"/>
      <c r="H48" s="1"/>
      <c r="I48" s="5"/>
      <c r="J48" s="1"/>
      <c r="K48" s="1"/>
      <c r="L48" s="1"/>
    </row>
    <row r="49" spans="2:12" s="4" customFormat="1" x14ac:dyDescent="0.2">
      <c r="B49" s="43"/>
      <c r="C49" s="2"/>
      <c r="D49" s="1"/>
      <c r="E49" s="1"/>
      <c r="F49" s="1"/>
      <c r="H49" s="1"/>
      <c r="I49" s="5"/>
      <c r="J49" s="1"/>
      <c r="K49" s="1"/>
      <c r="L49" s="1"/>
    </row>
    <row r="50" spans="2:12" s="4" customFormat="1" x14ac:dyDescent="0.2">
      <c r="B50" s="43"/>
      <c r="C50" s="2"/>
      <c r="D50" s="1"/>
      <c r="E50" s="1"/>
      <c r="F50" s="1"/>
      <c r="H50" s="1"/>
      <c r="I50" s="5"/>
      <c r="J50" s="1"/>
      <c r="K50" s="1"/>
      <c r="L50" s="1"/>
    </row>
  </sheetData>
  <autoFilter ref="B10:F32" xr:uid="{2434FDEE-DA9A-4140-8DC3-F2A431A381B8}">
    <sortState xmlns:xlrd2="http://schemas.microsoft.com/office/spreadsheetml/2017/richdata2" ref="B11:F32">
      <sortCondition ref="B10:B32"/>
    </sortState>
  </autoFilter>
  <mergeCells count="9">
    <mergeCell ref="B39:E39"/>
    <mergeCell ref="B40:E40"/>
    <mergeCell ref="B42:E42"/>
    <mergeCell ref="B9:F9"/>
    <mergeCell ref="D12:D16"/>
    <mergeCell ref="E12:E15"/>
    <mergeCell ref="D17:D22"/>
    <mergeCell ref="B34:F34"/>
    <mergeCell ref="B38:E38"/>
  </mergeCells>
  <printOptions horizontalCentered="1"/>
  <pageMargins left="0.86614173228346458" right="0.82677165354330706" top="0.43307086614173229" bottom="0.78740157480314965" header="0.47244094488188976" footer="0.43307086614173229"/>
  <pageSetup scale="72" fitToHeight="0" orientation="landscape" r:id="rId1"/>
  <headerFooter>
    <oddFooter>&amp;R&amp;"Arial Nova Cond Light,Normal"&amp;10&amp;P 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 31 sept. 2024</vt:lpstr>
      <vt:lpstr>'CXP 31 sept. 2024'!Área_de_impresión</vt:lpstr>
      <vt:lpstr>'CXP 31 sept.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Jefry X. Carvajal</dc:creator>
  <cp:lastModifiedBy>Jefry X. Carvajal</cp:lastModifiedBy>
  <cp:lastPrinted>2024-10-16T13:11:45Z</cp:lastPrinted>
  <dcterms:created xsi:type="dcterms:W3CDTF">2024-10-07T17:35:37Z</dcterms:created>
  <dcterms:modified xsi:type="dcterms:W3CDTF">2024-10-16T13:12:00Z</dcterms:modified>
</cp:coreProperties>
</file>