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odopescado-my.sharepoint.com/personal/admin_codopescado_onmicrosoft_com/Documents/Formulación, Monitoreo y Evaluación de PPP/CONSULTA/Dpto de Planificacion y Desarrollo/División P. P. P/Ctrl. de Indicadores/Digepres/Informe fisico financiero/2025/"/>
    </mc:Choice>
  </mc:AlternateContent>
  <xr:revisionPtr revIDLastSave="173" documentId="13_ncr:1_{A8D76BAE-C36F-411B-A0A1-F52F4C605EE3}" xr6:coauthVersionLast="47" xr6:coauthVersionMax="47" xr10:uidLastSave="{75E4B0AF-DFE0-4EF6-8A99-2CC76C59CDF9}"/>
  <bookViews>
    <workbookView xWindow="28680" yWindow="-120" windowWidth="29040" windowHeight="15720" xr2:uid="{4338FEAE-DB8E-4C02-BE6D-DDC1311F061E}"/>
  </bookViews>
  <sheets>
    <sheet name="Hoja1" sheetId="1" r:id="rId1"/>
  </sheets>
  <definedNames>
    <definedName name="_xlnm.Print_Area" localSheetId="0">Hoja1!$A$1:$J$45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0" i="1" l="1"/>
  <c r="I30" i="1"/>
  <c r="B44" i="1"/>
  <c r="B43" i="1"/>
  <c r="J29" i="1" l="1"/>
  <c r="I25" i="1"/>
  <c r="I29" i="1"/>
</calcChain>
</file>

<file path=xl/sharedStrings.xml><?xml version="1.0" encoding="utf-8"?>
<sst xmlns="http://schemas.openxmlformats.org/spreadsheetml/2006/main" count="85" uniqueCount="80">
  <si>
    <t>Código</t>
  </si>
  <si>
    <t>Documento Relacionado</t>
  </si>
  <si>
    <t>Fecha Versión</t>
  </si>
  <si>
    <t>Versión</t>
  </si>
  <si>
    <t>DEC-FOR013</t>
  </si>
  <si>
    <t>I -Información Instituciónal</t>
  </si>
  <si>
    <t>I.I - Completar los datos requeridos sobre la institución</t>
  </si>
  <si>
    <t>Capítulo</t>
  </si>
  <si>
    <t>Misión</t>
  </si>
  <si>
    <t>Visión</t>
  </si>
  <si>
    <t>II. Contribución a la Estrategia Nacional de Desarrollo</t>
  </si>
  <si>
    <t>Eje estratégico:</t>
  </si>
  <si>
    <t>Objetivo general:</t>
  </si>
  <si>
    <t>Objetivo(s) específico(s):</t>
  </si>
  <si>
    <t>III. Información del Programa</t>
  </si>
  <si>
    <t>Nombre:</t>
  </si>
  <si>
    <t>Descripción:</t>
  </si>
  <si>
    <r>
      <t>Beneficiarios:</t>
    </r>
    <r>
      <rPr>
        <sz val="12"/>
        <color rgb="FF000000"/>
        <rFont val="Century Gothic"/>
        <family val="2"/>
      </rPr>
      <t xml:space="preserve"> </t>
    </r>
  </si>
  <si>
    <t>IV. Formulación y Ejecución Física-Financiera</t>
  </si>
  <si>
    <t>IV.I - Desempeño financiero</t>
  </si>
  <si>
    <t>Presupuesto Inicial</t>
  </si>
  <si>
    <t>Presupuesto Vigente</t>
  </si>
  <si>
    <t>Presupuesto Ejecutado</t>
  </si>
  <si>
    <t>Porcentaje de Ejecución (ejecutado/vigente)</t>
  </si>
  <si>
    <t>IV.II - Formulación y Ejecución Trimestral de las Metas por Producto</t>
  </si>
  <si>
    <t xml:space="preserve"> Presupuesto Anual </t>
  </si>
  <si>
    <t>Avance</t>
  </si>
  <si>
    <t>Producto</t>
  </si>
  <si>
    <t>Indicador</t>
  </si>
  <si>
    <t>V. Análisis de los Logros y Desviaciones</t>
  </si>
  <si>
    <t>V.I - Información de Logros y Desviaciones por Producto</t>
  </si>
  <si>
    <t xml:space="preserve">Producto: </t>
  </si>
  <si>
    <t xml:space="preserve">Descripción del producto: </t>
  </si>
  <si>
    <t>Logros alcanzados:</t>
  </si>
  <si>
    <t>Causas y justificación del desvío:</t>
  </si>
  <si>
    <t>Subcapítulo</t>
  </si>
  <si>
    <t>Unidad Ejecutora</t>
  </si>
  <si>
    <t>Resultado Asociado:</t>
  </si>
  <si>
    <t>Ejecución Anual</t>
  </si>
  <si>
    <t>Física
(A)</t>
  </si>
  <si>
    <t>Financiera
(B)</t>
  </si>
  <si>
    <r>
      <rPr>
        <b/>
        <sz val="10"/>
        <rFont val="Calibri"/>
        <family val="2"/>
      </rPr>
      <t>Nota:</t>
    </r>
    <r>
      <rPr>
        <sz val="10"/>
        <rFont val="Calibri"/>
        <family val="2"/>
      </rPr>
      <t xml:space="preserve"> Las secciones III, IV, V y VI deben ser repetidas, la misma cantidad de programas sustantivos (codificados desde 11 al 95) que tenga la unidad ejecutora</t>
    </r>
  </si>
  <si>
    <t xml:space="preserve"> Programación Anual </t>
  </si>
  <si>
    <t>Física
(C)</t>
  </si>
  <si>
    <t>Financiera
(D)</t>
  </si>
  <si>
    <t>Física 
(E)</t>
  </si>
  <si>
    <t>Financiera 
 (F)</t>
  </si>
  <si>
    <t>Física 
(%)
 G=E/C</t>
  </si>
  <si>
    <t>Financiero 
(%) 
H=F/D</t>
  </si>
  <si>
    <t xml:space="preserve">Presupuesto aprobado:  </t>
  </si>
  <si>
    <t xml:space="preserve">Presupuesto modificado: </t>
  </si>
  <si>
    <t>Total devengado:</t>
  </si>
  <si>
    <t>5163-CONSEJO DOMINICANO DE PESCA Y ACUICULTURA</t>
  </si>
  <si>
    <t xml:space="preserve">	01-CONSEJO DOMINICANO DE PESCA Y ACUICULTURA</t>
  </si>
  <si>
    <t>0001-CONSEJO DOMINICANO DE PESCA Y ACUICULTURA</t>
  </si>
  <si>
    <t>Regular, desarrollar, fomentar y fiscalizar las actividades de explotación e investigación pesquera y acuícola y/o extracción de los recursos bióticos acuáticos del país, implementando un sistema de producción y comercialización basado en los principios de la pesca responsable y el uso racional del ambiente, para la satisfacción de las necesidades alimentarias de la población y para el desarrollo sostenible de este sector de la economía nacional.</t>
  </si>
  <si>
    <t>Elevar la calidad, eficiencia y efectividad en la gestión del desarrollo de la industria pesquera y de la acuicultura en el país, para mejorar y reforzar las políticas públicas, en beneficio de los recursos acuáticos vivos, el aumento del consumo de los productos pesqueros y el crecimiento sostenible del sector, a través de la implementación de mejores prácticas y asesoramientos técnicos a nivel nacional e internacional.</t>
  </si>
  <si>
    <t>3.4.1</t>
  </si>
  <si>
    <t>11 - Fomento y regulación de las actividades pesqueras y acuícolas.</t>
  </si>
  <si>
    <t>Regular todas las actividades de recolección y/o extracción de los recursos biológicos marino, llevadas a cabo en las áreas marinas bajo soberanía o jurisdicción de la República Dominicana, tanto para  las embarcaciones de pesca nacionales como para extranjeras.</t>
  </si>
  <si>
    <t>Cooperativas, asociaciones, grupos y personas independiente Involucrados en las actividades pesquera y acuícola de la República Dominicana.</t>
  </si>
  <si>
    <t>6319-Personas y empresas reciben licencias para comercialización y explotación</t>
  </si>
  <si>
    <t>Cantidad de licencias entregadas</t>
  </si>
  <si>
    <t>Este producto consiste en controlar y regularizar las licencias de importaciones y exportaciones relacionados al sector pesquero nacional.</t>
  </si>
  <si>
    <t>Enc. Departamento de Planificación y Desarrollo</t>
  </si>
  <si>
    <t>LAURA FLORENTINO</t>
  </si>
  <si>
    <t>DESARROLLO PRODUCTIVO</t>
  </si>
  <si>
    <t>Empleos suficientes y dignos</t>
  </si>
  <si>
    <t>Propiciar mayores niveles de inversión, tanto nacional como extranjera, en actividades de alto valor agregado y capacidad de generación de empleo decente</t>
  </si>
  <si>
    <t>No aplica</t>
  </si>
  <si>
    <t>Programación Indicativa Anual de las Metas Físicas-Financieras</t>
  </si>
  <si>
    <t>Lineamientos para la Ejecución Presupuestaria 2025 del Gobierno General Nacional</t>
  </si>
  <si>
    <t>Cantidad de personas capacitadas</t>
  </si>
  <si>
    <t>Este informe contiene las actividades planificadas cada trimestre del año 2025, se presentaran los logros al cierre de cada trimestre, de acuerdo al alcance de los objetivos propuestos.</t>
  </si>
  <si>
    <t>03-Personas y empresas reciben capacitación en temas pesqueros y acuícolas para garantizar la producción sostenible de los sistemas de aguas dulces y marino costero.</t>
  </si>
  <si>
    <t>02-Personas y empresas reciben licencias para comercialización y explotación.</t>
  </si>
  <si>
    <t>Personas y empresas reciben capacitación en temas pesqueros y acuícolas garantizando la producción sostenible de los sistemas de aguas dulces y marino costero, fomentando el consumo y transformación del producto pesquero local.</t>
  </si>
  <si>
    <t>7979-Personas y empresas reciben capacitación en temas pesqueros y acuícolas para garantizar la producción sostenible de los sistemas de aguas dulces y marino costero.</t>
  </si>
  <si>
    <t>Mantener la cantidad de personas reguladas en la extracción y la recolección de recursos biológicos marino, mediante licencias para comercialización y explotación pesquera a nivel nacional, de 6,400 en el año 2024 a 6,400 en el año 2025 y capacitar 1,400 personas.</t>
  </si>
  <si>
    <t>No aplica.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</si>
</sst>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3" formatCode="_(* #,##0.00_);_(* \(#,##0.00\);_(* &quot;-&quot;??_);_(@_)"/>
    <numFmt numFmtId="164" formatCode="dd/mm/yyyy;@"/>
    <numFmt numFmtId="165" formatCode="[$-10409]#,##0;\-#,##0"/>
    <numFmt numFmtId="166" formatCode="[$-10409]#,##0.00;\-#,##0.00"/>
    <numFmt numFmtId="167" formatCode="[$-10409]0.00%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</font>
    <font>
      <sz val="12"/>
      <color rgb="FF000000"/>
      <name val="Century Gothic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9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</font>
    <font>
      <sz val="11"/>
      <name val="Calibri"/>
    </font>
  </fonts>
  <fills count="10">
    <fill>
      <patternFill patternType="none"/>
    </fill>
    <fill>
      <patternFill patternType="gray125"/>
    </fill>
    <fill>
      <patternFill patternType="solid">
        <fgColor rgb="FFDCE6F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rgb="FFF5F5F5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FFFFF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FFFFF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1">
    <xf numFmtId="0" fontId="0" fillId="0" borderId="0" xfId="0"/>
    <xf numFmtId="0" fontId="0" fillId="0" borderId="0" xfId="0" applyProtection="1">
      <protection locked="0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9" fillId="0" borderId="17" xfId="0" applyFont="1" applyBorder="1" applyAlignment="1">
      <alignment vertical="center"/>
    </xf>
    <xf numFmtId="0" fontId="0" fillId="0" borderId="17" xfId="0" applyBorder="1"/>
    <xf numFmtId="0" fontId="11" fillId="0" borderId="0" xfId="0" applyFont="1" applyProtection="1">
      <protection locked="0"/>
    </xf>
    <xf numFmtId="0" fontId="10" fillId="6" borderId="19" xfId="0" applyFont="1" applyFill="1" applyBorder="1" applyAlignment="1">
      <alignment horizontal="center" vertical="center"/>
    </xf>
    <xf numFmtId="0" fontId="10" fillId="0" borderId="19" xfId="0" applyFont="1" applyBorder="1" applyAlignment="1" applyProtection="1">
      <alignment horizontal="center" vertical="center" wrapText="1"/>
      <protection locked="0"/>
    </xf>
    <xf numFmtId="0" fontId="9" fillId="0" borderId="17" xfId="0" applyFont="1" applyBorder="1" applyAlignment="1">
      <alignment vertical="center" wrapText="1"/>
    </xf>
    <xf numFmtId="0" fontId="15" fillId="8" borderId="28" xfId="0" applyFont="1" applyFill="1" applyBorder="1" applyAlignment="1">
      <alignment horizontal="center" vertical="center" wrapText="1" readingOrder="1"/>
    </xf>
    <xf numFmtId="0" fontId="15" fillId="8" borderId="29" xfId="0" applyFont="1" applyFill="1" applyBorder="1" applyAlignment="1">
      <alignment horizontal="center" vertical="center" wrapText="1" readingOrder="1"/>
    </xf>
    <xf numFmtId="165" fontId="16" fillId="0" borderId="26" xfId="0" applyNumberFormat="1" applyFont="1" applyBorder="1" applyAlignment="1" applyProtection="1">
      <alignment horizontal="center" vertical="center" wrapText="1" readingOrder="1"/>
      <protection locked="0"/>
    </xf>
    <xf numFmtId="166" fontId="16" fillId="0" borderId="26" xfId="0" applyNumberFormat="1" applyFont="1" applyBorder="1" applyAlignment="1" applyProtection="1">
      <alignment horizontal="center" vertical="center" wrapText="1" readingOrder="1"/>
      <protection locked="0"/>
    </xf>
    <xf numFmtId="165" fontId="16" fillId="0" borderId="26" xfId="0" applyNumberFormat="1" applyFont="1" applyBorder="1" applyAlignment="1" applyProtection="1">
      <alignment horizontal="center" vertical="center" wrapText="1"/>
      <protection locked="0"/>
    </xf>
    <xf numFmtId="10" fontId="16" fillId="7" borderId="26" xfId="2" applyNumberFormat="1" applyFont="1" applyFill="1" applyBorder="1" applyAlignment="1" applyProtection="1">
      <alignment horizontal="center" vertical="center" wrapText="1" readingOrder="1"/>
      <protection locked="0"/>
    </xf>
    <xf numFmtId="167" fontId="16" fillId="7" borderId="23" xfId="0" applyNumberFormat="1" applyFont="1" applyFill="1" applyBorder="1" applyAlignment="1" applyProtection="1">
      <alignment horizontal="center" vertical="center" wrapText="1" readingOrder="1"/>
      <protection locked="0"/>
    </xf>
    <xf numFmtId="0" fontId="9" fillId="0" borderId="17" xfId="0" applyFont="1" applyBorder="1" applyAlignment="1" applyProtection="1">
      <alignment vertical="center" wrapText="1"/>
      <protection locked="0"/>
    </xf>
    <xf numFmtId="0" fontId="3" fillId="9" borderId="1" xfId="0" applyFont="1" applyFill="1" applyBorder="1" applyAlignment="1">
      <alignment vertical="top" wrapText="1"/>
    </xf>
    <xf numFmtId="0" fontId="3" fillId="9" borderId="5" xfId="0" applyFont="1" applyFill="1" applyBorder="1" applyAlignment="1">
      <alignment vertical="top" wrapText="1"/>
    </xf>
    <xf numFmtId="0" fontId="3" fillId="9" borderId="9" xfId="0" applyFont="1" applyFill="1" applyBorder="1" applyAlignment="1">
      <alignment vertical="top" wrapText="1"/>
    </xf>
    <xf numFmtId="0" fontId="2" fillId="0" borderId="17" xfId="0" applyFont="1" applyBorder="1"/>
    <xf numFmtId="0" fontId="10" fillId="6" borderId="19" xfId="0" applyFont="1" applyFill="1" applyBorder="1" applyAlignment="1">
      <alignment horizontal="center" vertical="center" wrapText="1"/>
    </xf>
    <xf numFmtId="0" fontId="2" fillId="0" borderId="20" xfId="0" applyFont="1" applyBorder="1" applyAlignment="1">
      <alignment vertical="top"/>
    </xf>
    <xf numFmtId="164" fontId="6" fillId="0" borderId="12" xfId="0" applyNumberFormat="1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165" fontId="22" fillId="0" borderId="34" xfId="0" applyNumberFormat="1" applyFont="1" applyBorder="1" applyAlignment="1" applyProtection="1">
      <alignment horizontal="center" vertical="center" wrapText="1" readingOrder="1"/>
      <protection locked="0"/>
    </xf>
    <xf numFmtId="166" fontId="22" fillId="0" borderId="34" xfId="0" applyNumberFormat="1" applyFont="1" applyBorder="1" applyAlignment="1" applyProtection="1">
      <alignment horizontal="center" vertical="center" wrapText="1" readingOrder="1"/>
      <protection locked="0"/>
    </xf>
    <xf numFmtId="165" fontId="16" fillId="0" borderId="34" xfId="0" applyNumberFormat="1" applyFont="1" applyBorder="1" applyAlignment="1" applyProtection="1">
      <alignment horizontal="center" vertical="center" wrapText="1" readingOrder="1"/>
      <protection locked="0"/>
    </xf>
    <xf numFmtId="165" fontId="22" fillId="0" borderId="34" xfId="0" applyNumberFormat="1" applyFont="1" applyBorder="1" applyAlignment="1" applyProtection="1">
      <alignment horizontal="center" vertical="center" wrapText="1"/>
      <protection locked="0"/>
    </xf>
    <xf numFmtId="10" fontId="22" fillId="7" borderId="34" xfId="2" applyNumberFormat="1" applyFont="1" applyFill="1" applyBorder="1" applyAlignment="1" applyProtection="1">
      <alignment horizontal="center" vertical="center" wrapText="1" readingOrder="1"/>
      <protection locked="0"/>
    </xf>
    <xf numFmtId="167" fontId="22" fillId="7" borderId="35" xfId="0" applyNumberFormat="1" applyFont="1" applyFill="1" applyBorder="1" applyAlignment="1" applyProtection="1">
      <alignment horizontal="center" vertical="center" wrapText="1" readingOrder="1"/>
      <protection locked="0"/>
    </xf>
    <xf numFmtId="0" fontId="16" fillId="0" borderId="26" xfId="0" applyFont="1" applyBorder="1" applyAlignment="1" applyProtection="1">
      <alignment horizontal="center" vertical="center" wrapText="1"/>
      <protection locked="0"/>
    </xf>
    <xf numFmtId="0" fontId="22" fillId="0" borderId="34" xfId="0" applyFont="1" applyBorder="1" applyAlignment="1" applyProtection="1">
      <alignment horizontal="center" vertical="center" wrapText="1"/>
      <protection locked="0"/>
    </xf>
    <xf numFmtId="0" fontId="23" fillId="0" borderId="0" xfId="0" applyFont="1" applyProtection="1">
      <protection locked="0"/>
    </xf>
    <xf numFmtId="0" fontId="11" fillId="0" borderId="31" xfId="0" applyFont="1" applyBorder="1" applyProtection="1">
      <protection locked="0"/>
    </xf>
    <xf numFmtId="166" fontId="17" fillId="0" borderId="36" xfId="0" applyNumberFormat="1" applyFont="1" applyBorder="1" applyAlignment="1" applyProtection="1">
      <alignment horizontal="center" vertical="center" wrapText="1" readingOrder="1"/>
      <protection locked="0"/>
    </xf>
    <xf numFmtId="0" fontId="15" fillId="8" borderId="37" xfId="0" applyFont="1" applyFill="1" applyBorder="1" applyAlignment="1">
      <alignment horizontal="center" vertical="center" wrapText="1" readingOrder="1"/>
    </xf>
    <xf numFmtId="0" fontId="16" fillId="0" borderId="25" xfId="0" applyFont="1" applyBorder="1" applyAlignment="1" applyProtection="1">
      <alignment horizontal="left" vertical="center" wrapText="1"/>
      <protection locked="0"/>
    </xf>
    <xf numFmtId="0" fontId="22" fillId="0" borderId="38" xfId="0" applyFont="1" applyBorder="1" applyAlignment="1" applyProtection="1">
      <alignment horizontal="left" vertical="center" wrapText="1"/>
      <protection locked="0"/>
    </xf>
    <xf numFmtId="0" fontId="20" fillId="0" borderId="0" xfId="0" applyFont="1" applyAlignment="1" applyProtection="1">
      <alignment horizontal="left" vertical="center" wrapText="1"/>
      <protection locked="0"/>
    </xf>
    <xf numFmtId="0" fontId="20" fillId="0" borderId="18" xfId="0" applyFont="1" applyBorder="1" applyAlignment="1" applyProtection="1">
      <alignment horizontal="left" vertical="center" wrapText="1"/>
      <protection locked="0"/>
    </xf>
    <xf numFmtId="49" fontId="19" fillId="0" borderId="20" xfId="0" quotePrefix="1" applyNumberFormat="1" applyFont="1" applyBorder="1" applyAlignment="1" applyProtection="1">
      <alignment horizontal="left" vertical="center" wrapText="1"/>
      <protection locked="0"/>
    </xf>
    <xf numFmtId="0" fontId="19" fillId="0" borderId="20" xfId="0" applyFont="1" applyBorder="1" applyAlignment="1" applyProtection="1">
      <alignment horizontal="left" vertical="center" wrapText="1"/>
      <protection locked="0"/>
    </xf>
    <xf numFmtId="0" fontId="7" fillId="4" borderId="17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/>
    </xf>
    <xf numFmtId="0" fontId="7" fillId="4" borderId="18" xfId="0" applyFont="1" applyFill="1" applyBorder="1" applyAlignment="1">
      <alignment horizontal="left" vertical="center"/>
    </xf>
    <xf numFmtId="0" fontId="10" fillId="6" borderId="20" xfId="0" applyFont="1" applyFill="1" applyBorder="1" applyAlignment="1">
      <alignment horizontal="center" vertical="center" wrapText="1"/>
    </xf>
    <xf numFmtId="0" fontId="0" fillId="3" borderId="17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18" xfId="0" applyFill="1" applyBorder="1" applyAlignment="1">
      <alignment horizontal="center"/>
    </xf>
    <xf numFmtId="0" fontId="8" fillId="5" borderId="17" xfId="0" applyFont="1" applyFill="1" applyBorder="1" applyAlignment="1">
      <alignment horizontal="left" vertical="center"/>
    </xf>
    <xf numFmtId="0" fontId="8" fillId="5" borderId="0" xfId="0" applyFont="1" applyFill="1" applyAlignment="1">
      <alignment horizontal="left" vertical="center"/>
    </xf>
    <xf numFmtId="0" fontId="8" fillId="5" borderId="18" xfId="0" applyFont="1" applyFill="1" applyBorder="1" applyAlignment="1">
      <alignment horizontal="left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6" xfId="0" applyBorder="1" applyAlignment="1">
      <alignment horizontal="center"/>
    </xf>
    <xf numFmtId="39" fontId="11" fillId="0" borderId="25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26" xfId="1" applyNumberFormat="1" applyFont="1" applyFill="1" applyBorder="1" applyAlignment="1" applyProtection="1">
      <alignment horizontal="center" vertical="center" wrapText="1" readingOrder="1"/>
      <protection locked="0"/>
    </xf>
    <xf numFmtId="10" fontId="11" fillId="7" borderId="26" xfId="2" applyNumberFormat="1" applyFont="1" applyFill="1" applyBorder="1" applyAlignment="1" applyProtection="1">
      <alignment horizontal="center" vertical="center" wrapText="1" readingOrder="1"/>
    </xf>
    <xf numFmtId="10" fontId="11" fillId="7" borderId="27" xfId="2" applyNumberFormat="1" applyFont="1" applyFill="1" applyBorder="1" applyAlignment="1" applyProtection="1">
      <alignment horizontal="center" vertical="center" wrapText="1" readingOrder="1"/>
    </xf>
    <xf numFmtId="0" fontId="14" fillId="8" borderId="26" xfId="0" applyFont="1" applyFill="1" applyBorder="1" applyAlignment="1">
      <alignment horizontal="center" vertical="center" wrapText="1" readingOrder="1"/>
    </xf>
    <xf numFmtId="0" fontId="11" fillId="6" borderId="26" xfId="0" applyFont="1" applyFill="1" applyBorder="1" applyAlignment="1">
      <alignment vertical="top" wrapText="1"/>
    </xf>
    <xf numFmtId="0" fontId="11" fillId="6" borderId="27" xfId="0" applyFont="1" applyFill="1" applyBorder="1" applyAlignment="1">
      <alignment vertical="top" wrapText="1"/>
    </xf>
    <xf numFmtId="39" fontId="11" fillId="0" borderId="23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33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22" xfId="1" applyNumberFormat="1" applyFont="1" applyFill="1" applyBorder="1" applyAlignment="1" applyProtection="1">
      <alignment horizontal="center" vertical="center" wrapText="1" readingOrder="1"/>
      <protection locked="0"/>
    </xf>
    <xf numFmtId="0" fontId="13" fillId="6" borderId="21" xfId="0" applyFont="1" applyFill="1" applyBorder="1" applyAlignment="1">
      <alignment horizontal="center" vertical="center" wrapText="1" readingOrder="1"/>
    </xf>
    <xf numFmtId="0" fontId="13" fillId="6" borderId="22" xfId="0" applyFont="1" applyFill="1" applyBorder="1" applyAlignment="1">
      <alignment horizontal="center" vertical="center" wrapText="1" readingOrder="1"/>
    </xf>
    <xf numFmtId="0" fontId="13" fillId="6" borderId="23" xfId="0" applyFont="1" applyFill="1" applyBorder="1" applyAlignment="1">
      <alignment horizontal="center" vertical="center" wrapText="1" readingOrder="1"/>
    </xf>
    <xf numFmtId="0" fontId="13" fillId="6" borderId="24" xfId="0" applyFont="1" applyFill="1" applyBorder="1" applyAlignment="1">
      <alignment horizontal="center" vertical="center" wrapText="1" readingOrder="1"/>
    </xf>
    <xf numFmtId="0" fontId="13" fillId="6" borderId="33" xfId="0" applyFont="1" applyFill="1" applyBorder="1" applyAlignment="1">
      <alignment horizontal="center" vertical="center" wrapText="1" readingOrder="1"/>
    </xf>
    <xf numFmtId="0" fontId="11" fillId="0" borderId="10" xfId="0" applyFont="1" applyBorder="1" applyAlignment="1" applyProtection="1">
      <alignment horizontal="center"/>
      <protection locked="0"/>
    </xf>
    <xf numFmtId="0" fontId="13" fillId="0" borderId="0" xfId="0" applyFont="1" applyAlignment="1" applyProtection="1">
      <alignment horizontal="center"/>
      <protection locked="0"/>
    </xf>
    <xf numFmtId="0" fontId="11" fillId="0" borderId="39" xfId="0" applyFont="1" applyBorder="1" applyProtection="1">
      <protection locked="0"/>
    </xf>
    <xf numFmtId="0" fontId="11" fillId="0" borderId="0" xfId="0" applyFont="1" applyBorder="1" applyProtection="1">
      <protection locked="0"/>
    </xf>
    <xf numFmtId="0" fontId="13" fillId="0" borderId="0" xfId="0" applyFont="1" applyBorder="1" applyAlignment="1" applyProtection="1">
      <alignment horizontal="center"/>
      <protection locked="0"/>
    </xf>
    <xf numFmtId="0" fontId="17" fillId="0" borderId="0" xfId="0" applyFont="1" applyBorder="1" applyAlignment="1">
      <alignment horizontal="left" vertical="center" wrapText="1"/>
    </xf>
    <xf numFmtId="0" fontId="20" fillId="0" borderId="31" xfId="0" applyFont="1" applyBorder="1" applyAlignment="1" applyProtection="1">
      <alignment horizontal="left" vertical="center" wrapText="1"/>
      <protection locked="0"/>
    </xf>
    <xf numFmtId="0" fontId="20" fillId="0" borderId="32" xfId="0" applyFont="1" applyBorder="1" applyAlignment="1" applyProtection="1">
      <alignment horizontal="left" vertical="center" wrapText="1"/>
      <protection locked="0"/>
    </xf>
    <xf numFmtId="0" fontId="9" fillId="0" borderId="30" xfId="0" applyFont="1" applyBorder="1" applyAlignment="1" applyProtection="1">
      <alignment vertical="center" wrapText="1"/>
      <protection locked="0"/>
    </xf>
  </cellXfs>
  <cellStyles count="3">
    <cellStyle name="Millares" xfId="1" builtinId="3"/>
    <cellStyle name="Normal" xfId="0" builtinId="0"/>
    <cellStyle name="Porcentaje" xfId="2" builtinId="5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166" formatCode="[$-10409]#,##0.00;\-#,##0.00"/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165" formatCode="[$-10409]#,##0;\-#,##0"/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</border>
      <protection locked="0" hidden="0"/>
    </dxf>
    <dxf>
      <border outline="0">
        <top style="thin">
          <color theme="0" tint="-0.34998626667073579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theme="0" tint="-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</dxfs>
  <tableStyles count="1" defaultTableStyle="TableStyleMedium2" defaultPivotStyle="PivotStyleLight16">
    <tableStyle name="Estilo de tabla 1" pivot="0" count="0" xr9:uid="{2EBA2770-EEE0-46A7-BDE0-A04EAFE33DCD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123825</xdr:colOff>
      <xdr:row>0</xdr:row>
      <xdr:rowOff>53976</xdr:rowOff>
    </xdr:from>
    <xdr:ext cx="1330325" cy="733424"/>
    <xdr:pic>
      <xdr:nvPicPr>
        <xdr:cNvPr id="3" name="Imagen 2">
          <a:extLst>
            <a:ext uri="{FF2B5EF4-FFF2-40B4-BE49-F238E27FC236}">
              <a16:creationId xmlns:a16="http://schemas.microsoft.com/office/drawing/2014/main" id="{054A70EA-6CD9-4452-A290-E49D9A7BEB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" y="53976"/>
          <a:ext cx="1330325" cy="733424"/>
        </a:xfrm>
        <a:prstGeom prst="rect">
          <a:avLst/>
        </a:prstGeom>
      </xdr:spPr>
    </xdr:pic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D0C3A45-2ADF-4BAB-A7D0-0E093E4A82BD}" name="Tabla1" displayName="Tabla1" ref="A28:J30" totalsRowShown="0" headerRowDxfId="14" dataDxfId="12" headerRowBorderDxfId="13" tableBorderDxfId="11" totalsRowBorderDxfId="10">
  <autoFilter ref="A28:J30" xr:uid="{729C141F-E46E-4045-97F9-5386819ECC6C}"/>
  <tableColumns count="10">
    <tableColumn id="1" xr3:uid="{DC1B7B10-25DF-444B-B97E-464EC471DB5B}" name="Producto" dataDxfId="9"/>
    <tableColumn id="2" xr3:uid="{C61E64BC-B5A5-45F4-8F84-130CBA355D9D}" name="Indicador" dataDxfId="8"/>
    <tableColumn id="3" xr3:uid="{3AC7971E-A8AB-4C13-830D-AC13829EAC0E}" name="Física_x000a_(A)" dataDxfId="7"/>
    <tableColumn id="4" xr3:uid="{8DB7EDBB-DB79-4CBD-AD68-D153CE19B0A8}" name="Financiera_x000a_(B)" dataDxfId="6"/>
    <tableColumn id="9" xr3:uid="{F0F0230C-1AC1-4535-83F4-E083D77D07B4}" name="Física_x000a_(C)" dataDxfId="5"/>
    <tableColumn id="10" xr3:uid="{0CC70C83-E52A-4C45-B592-E7B7ECCF1AD3}" name="Financiera_x000a_(D)" dataDxfId="4"/>
    <tableColumn id="5" xr3:uid="{C2FDA61C-9281-4FCB-A3FE-246521A85EA0}" name="Física _x000a_(E)" dataDxfId="3"/>
    <tableColumn id="6" xr3:uid="{B07D8104-8103-4848-A228-6FBAE528EF68}" name="Financiera _x000a_ (F)" dataDxfId="2"/>
    <tableColumn id="7" xr3:uid="{F97ACE16-1124-4543-AD0A-CBAA1878A36A}" name="Física _x000a_(%)_x000a_ G=E/C" dataDxfId="1" dataCellStyle="Porcentaje">
      <calculatedColumnFormula>IF(G29&gt;0,G29/C29,0)</calculatedColumnFormula>
    </tableColumn>
    <tableColumn id="8" xr3:uid="{CAB2F777-24BA-4EFC-82F9-153B93171D9B}" name="Financiero _x000a_(%) _x000a_H=F/D" dataDxfId="0">
      <calculatedColumnFormula>IF(H29&gt;0,H29/D29,0)</calculatedColumnFormula>
    </tableColumn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34479C-993B-4588-8475-DCAAD29F6444}">
  <sheetPr>
    <pageSetUpPr fitToPage="1"/>
  </sheetPr>
  <dimension ref="A1:K47"/>
  <sheetViews>
    <sheetView tabSelected="1" view="pageBreakPreview" zoomScaleNormal="100" zoomScaleSheetLayoutView="100" workbookViewId="0">
      <selection activeCell="A37" sqref="A37:XFD37"/>
    </sheetView>
  </sheetViews>
  <sheetFormatPr baseColWidth="10" defaultRowHeight="14.5" x14ac:dyDescent="0.35"/>
  <cols>
    <col min="1" max="1" width="23" style="6" customWidth="1"/>
    <col min="2" max="2" width="19.90625" style="6" bestFit="1" customWidth="1"/>
    <col min="3" max="10" width="12.6328125" style="6" customWidth="1"/>
    <col min="11" max="11" width="11.453125" style="6"/>
  </cols>
  <sheetData>
    <row r="1" spans="1:11" ht="21.5" thickBot="1" x14ac:dyDescent="0.4">
      <c r="A1" s="18"/>
      <c r="B1" s="54" t="s">
        <v>70</v>
      </c>
      <c r="C1" s="55"/>
      <c r="D1" s="55"/>
      <c r="E1" s="55"/>
      <c r="F1" s="55"/>
      <c r="G1" s="55"/>
      <c r="H1" s="55"/>
      <c r="I1" s="55"/>
      <c r="J1" s="56"/>
      <c r="K1" s="1"/>
    </row>
    <row r="2" spans="1:11" ht="21.5" thickBot="1" x14ac:dyDescent="0.4">
      <c r="A2" s="19"/>
      <c r="B2" s="57" t="s">
        <v>0</v>
      </c>
      <c r="C2" s="58"/>
      <c r="D2" s="57" t="s">
        <v>1</v>
      </c>
      <c r="E2" s="58"/>
      <c r="F2" s="58"/>
      <c r="G2" s="58"/>
      <c r="H2" s="59"/>
      <c r="I2" s="2" t="s">
        <v>2</v>
      </c>
      <c r="J2" s="3" t="s">
        <v>3</v>
      </c>
      <c r="K2" s="1"/>
    </row>
    <row r="3" spans="1:11" ht="21.5" thickBot="1" x14ac:dyDescent="0.4">
      <c r="A3" s="20"/>
      <c r="B3" s="60" t="s">
        <v>4</v>
      </c>
      <c r="C3" s="61"/>
      <c r="D3" s="60" t="s">
        <v>71</v>
      </c>
      <c r="E3" s="61"/>
      <c r="F3" s="61"/>
      <c r="G3" s="61"/>
      <c r="H3" s="62"/>
      <c r="I3" s="24">
        <v>45673</v>
      </c>
      <c r="J3" s="25">
        <v>1</v>
      </c>
      <c r="K3" s="1"/>
    </row>
    <row r="4" spans="1:11" x14ac:dyDescent="0.35">
      <c r="A4" s="63"/>
      <c r="B4" s="64"/>
      <c r="C4" s="64"/>
      <c r="D4" s="65"/>
      <c r="E4" s="65"/>
      <c r="F4" s="65"/>
      <c r="G4" s="65"/>
      <c r="H4" s="65"/>
      <c r="I4" s="64"/>
      <c r="J4" s="66"/>
      <c r="K4" s="1"/>
    </row>
    <row r="5" spans="1:11" ht="3" customHeight="1" x14ac:dyDescent="0.35">
      <c r="A5" s="48"/>
      <c r="B5" s="49"/>
      <c r="C5" s="49"/>
      <c r="D5" s="49"/>
      <c r="E5" s="49"/>
      <c r="F5" s="49"/>
      <c r="G5" s="49"/>
      <c r="H5" s="49"/>
      <c r="I5" s="49"/>
      <c r="J5" s="50"/>
      <c r="K5" s="1"/>
    </row>
    <row r="6" spans="1:11" ht="15.5" x14ac:dyDescent="0.35">
      <c r="A6" s="44" t="s">
        <v>5</v>
      </c>
      <c r="B6" s="45"/>
      <c r="C6" s="45"/>
      <c r="D6" s="45"/>
      <c r="E6" s="45"/>
      <c r="F6" s="45"/>
      <c r="G6" s="45"/>
      <c r="H6" s="45"/>
      <c r="I6" s="45"/>
      <c r="J6" s="46"/>
      <c r="K6" s="1"/>
    </row>
    <row r="7" spans="1:11" ht="15.5" x14ac:dyDescent="0.35">
      <c r="A7" s="51" t="s">
        <v>6</v>
      </c>
      <c r="B7" s="52"/>
      <c r="C7" s="52"/>
      <c r="D7" s="52"/>
      <c r="E7" s="52"/>
      <c r="F7" s="52"/>
      <c r="G7" s="52"/>
      <c r="H7" s="52"/>
      <c r="I7" s="52"/>
      <c r="J7" s="53"/>
      <c r="K7" s="1"/>
    </row>
    <row r="8" spans="1:11" ht="14.4" customHeight="1" x14ac:dyDescent="0.35">
      <c r="A8" s="4" t="s">
        <v>7</v>
      </c>
      <c r="B8" s="42" t="s">
        <v>52</v>
      </c>
      <c r="C8" s="42"/>
      <c r="D8" s="42"/>
      <c r="E8" s="42"/>
      <c r="F8" s="42"/>
      <c r="G8" s="42"/>
      <c r="H8" s="42"/>
      <c r="I8" s="42"/>
      <c r="J8" s="42"/>
      <c r="K8" s="1"/>
    </row>
    <row r="9" spans="1:11" ht="14.4" customHeight="1" x14ac:dyDescent="0.35">
      <c r="A9" s="21" t="s">
        <v>35</v>
      </c>
      <c r="B9" s="42" t="s">
        <v>53</v>
      </c>
      <c r="C9" s="42"/>
      <c r="D9" s="42"/>
      <c r="E9" s="42"/>
      <c r="F9" s="42"/>
      <c r="G9" s="42"/>
      <c r="H9" s="42"/>
      <c r="I9" s="42"/>
      <c r="J9" s="42"/>
      <c r="K9" s="1"/>
    </row>
    <row r="10" spans="1:11" ht="14.4" customHeight="1" x14ac:dyDescent="0.35">
      <c r="A10" s="21" t="s">
        <v>36</v>
      </c>
      <c r="B10" s="42" t="s">
        <v>54</v>
      </c>
      <c r="C10" s="42"/>
      <c r="D10" s="42"/>
      <c r="E10" s="42"/>
      <c r="F10" s="42"/>
      <c r="G10" s="42"/>
      <c r="H10" s="42"/>
      <c r="I10" s="42"/>
      <c r="J10" s="42"/>
      <c r="K10" s="1"/>
    </row>
    <row r="11" spans="1:11" ht="48.5" customHeight="1" x14ac:dyDescent="0.35">
      <c r="A11" s="4" t="s">
        <v>8</v>
      </c>
      <c r="B11" s="43" t="s">
        <v>55</v>
      </c>
      <c r="C11" s="43"/>
      <c r="D11" s="43"/>
      <c r="E11" s="43"/>
      <c r="F11" s="43"/>
      <c r="G11" s="43"/>
      <c r="H11" s="43"/>
      <c r="I11" s="43"/>
      <c r="J11" s="43"/>
    </row>
    <row r="12" spans="1:11" ht="46" customHeight="1" x14ac:dyDescent="0.35">
      <c r="A12" s="4" t="s">
        <v>9</v>
      </c>
      <c r="B12" s="43" t="s">
        <v>56</v>
      </c>
      <c r="C12" s="43"/>
      <c r="D12" s="43"/>
      <c r="E12" s="43"/>
      <c r="F12" s="43"/>
      <c r="G12" s="43"/>
      <c r="H12" s="43"/>
      <c r="I12" s="43"/>
      <c r="J12" s="43"/>
    </row>
    <row r="13" spans="1:11" ht="15.5" x14ac:dyDescent="0.35">
      <c r="A13" s="44" t="s">
        <v>10</v>
      </c>
      <c r="B13" s="45"/>
      <c r="C13" s="45"/>
      <c r="D13" s="45"/>
      <c r="E13" s="45"/>
      <c r="F13" s="45"/>
      <c r="G13" s="45"/>
      <c r="H13" s="45"/>
      <c r="I13" s="45"/>
      <c r="J13" s="46"/>
    </row>
    <row r="14" spans="1:11" ht="21.5" customHeight="1" x14ac:dyDescent="0.35">
      <c r="A14" s="4" t="s">
        <v>11</v>
      </c>
      <c r="B14" s="22">
        <v>3</v>
      </c>
      <c r="C14" s="47" t="s">
        <v>66</v>
      </c>
      <c r="D14" s="47"/>
      <c r="E14" s="47"/>
      <c r="F14" s="47"/>
      <c r="G14" s="47"/>
      <c r="H14" s="47"/>
      <c r="I14" s="47"/>
      <c r="J14" s="47"/>
    </row>
    <row r="15" spans="1:11" ht="22" customHeight="1" x14ac:dyDescent="0.35">
      <c r="A15" s="4" t="s">
        <v>12</v>
      </c>
      <c r="B15" s="7">
        <v>3.4</v>
      </c>
      <c r="C15" s="47" t="s">
        <v>67</v>
      </c>
      <c r="D15" s="47"/>
      <c r="E15" s="47"/>
      <c r="F15" s="47"/>
      <c r="G15" s="47"/>
      <c r="H15" s="47"/>
      <c r="I15" s="47"/>
      <c r="J15" s="47"/>
    </row>
    <row r="16" spans="1:11" ht="31.5" customHeight="1" x14ac:dyDescent="0.35">
      <c r="A16" s="4" t="s">
        <v>13</v>
      </c>
      <c r="B16" s="8" t="s">
        <v>57</v>
      </c>
      <c r="C16" s="47" t="s">
        <v>68</v>
      </c>
      <c r="D16" s="47"/>
      <c r="E16" s="47"/>
      <c r="F16" s="47"/>
      <c r="G16" s="47"/>
      <c r="H16" s="47"/>
      <c r="I16" s="47"/>
      <c r="J16" s="47"/>
    </row>
    <row r="17" spans="1:11" ht="15.5" x14ac:dyDescent="0.35">
      <c r="A17" s="44" t="s">
        <v>14</v>
      </c>
      <c r="B17" s="45"/>
      <c r="C17" s="45"/>
      <c r="D17" s="45"/>
      <c r="E17" s="45"/>
      <c r="F17" s="45"/>
      <c r="G17" s="45"/>
      <c r="H17" s="45"/>
      <c r="I17" s="45"/>
      <c r="J17" s="46"/>
    </row>
    <row r="18" spans="1:11" ht="23" customHeight="1" x14ac:dyDescent="0.35">
      <c r="A18" s="4" t="s">
        <v>15</v>
      </c>
      <c r="B18" s="40" t="s">
        <v>58</v>
      </c>
      <c r="C18" s="40"/>
      <c r="D18" s="40"/>
      <c r="E18" s="40"/>
      <c r="F18" s="40"/>
      <c r="G18" s="40"/>
      <c r="H18" s="40"/>
      <c r="I18" s="40"/>
      <c r="J18" s="41"/>
    </row>
    <row r="19" spans="1:11" ht="33" customHeight="1" x14ac:dyDescent="0.35">
      <c r="A19" s="9" t="s">
        <v>16</v>
      </c>
      <c r="B19" s="40" t="s">
        <v>59</v>
      </c>
      <c r="C19" s="40"/>
      <c r="D19" s="40"/>
      <c r="E19" s="40"/>
      <c r="F19" s="40"/>
      <c r="G19" s="40"/>
      <c r="H19" s="40"/>
      <c r="I19" s="40"/>
      <c r="J19" s="41"/>
    </row>
    <row r="20" spans="1:11" ht="24.5" customHeight="1" x14ac:dyDescent="0.35">
      <c r="A20" s="9" t="s">
        <v>17</v>
      </c>
      <c r="B20" s="40" t="s">
        <v>60</v>
      </c>
      <c r="C20" s="40"/>
      <c r="D20" s="40"/>
      <c r="E20" s="40"/>
      <c r="F20" s="40"/>
      <c r="G20" s="40"/>
      <c r="H20" s="40"/>
      <c r="I20" s="40"/>
      <c r="J20" s="41"/>
    </row>
    <row r="21" spans="1:11" ht="35.25" customHeight="1" x14ac:dyDescent="0.35">
      <c r="A21" s="9" t="s">
        <v>37</v>
      </c>
      <c r="B21" s="40" t="s">
        <v>78</v>
      </c>
      <c r="C21" s="40"/>
      <c r="D21" s="40"/>
      <c r="E21" s="40"/>
      <c r="F21" s="40"/>
      <c r="G21" s="40"/>
      <c r="H21" s="40"/>
      <c r="I21" s="40"/>
      <c r="J21" s="41"/>
      <c r="K21" s="1"/>
    </row>
    <row r="22" spans="1:11" ht="15.5" x14ac:dyDescent="0.35">
      <c r="A22" s="44" t="s">
        <v>18</v>
      </c>
      <c r="B22" s="45"/>
      <c r="C22" s="45"/>
      <c r="D22" s="45"/>
      <c r="E22" s="45"/>
      <c r="F22" s="45"/>
      <c r="G22" s="45"/>
      <c r="H22" s="45"/>
      <c r="I22" s="45"/>
      <c r="J22" s="46"/>
    </row>
    <row r="23" spans="1:11" ht="15.5" x14ac:dyDescent="0.35">
      <c r="A23" s="51" t="s">
        <v>19</v>
      </c>
      <c r="B23" s="52"/>
      <c r="C23" s="52"/>
      <c r="D23" s="52"/>
      <c r="E23" s="52"/>
      <c r="F23" s="52"/>
      <c r="G23" s="52"/>
      <c r="H23" s="52"/>
      <c r="I23" s="52"/>
      <c r="J23" s="53"/>
      <c r="K23" s="1"/>
    </row>
    <row r="24" spans="1:11" ht="15" customHeight="1" x14ac:dyDescent="0.35">
      <c r="A24" s="77" t="s">
        <v>20</v>
      </c>
      <c r="B24" s="78"/>
      <c r="C24" s="79" t="s">
        <v>21</v>
      </c>
      <c r="D24" s="81"/>
      <c r="E24" s="81"/>
      <c r="F24" s="81" t="s">
        <v>22</v>
      </c>
      <c r="G24" s="81"/>
      <c r="H24" s="78"/>
      <c r="I24" s="79" t="s">
        <v>23</v>
      </c>
      <c r="J24" s="80"/>
    </row>
    <row r="25" spans="1:11" x14ac:dyDescent="0.35">
      <c r="A25" s="67">
        <v>276225000</v>
      </c>
      <c r="B25" s="68"/>
      <c r="C25" s="74">
        <v>276225000</v>
      </c>
      <c r="D25" s="75"/>
      <c r="E25" s="76"/>
      <c r="F25" s="74">
        <v>0</v>
      </c>
      <c r="G25" s="75"/>
      <c r="H25" s="76"/>
      <c r="I25" s="69">
        <f>+IF(F25&gt;0,F25/C25,0)</f>
        <v>0</v>
      </c>
      <c r="J25" s="70"/>
    </row>
    <row r="26" spans="1:11" ht="15.5" x14ac:dyDescent="0.35">
      <c r="A26" s="51" t="s">
        <v>24</v>
      </c>
      <c r="B26" s="52"/>
      <c r="C26" s="52"/>
      <c r="D26" s="52"/>
      <c r="E26" s="52"/>
      <c r="F26" s="52"/>
      <c r="G26" s="52"/>
      <c r="H26" s="52"/>
      <c r="I26" s="52"/>
      <c r="J26" s="53"/>
      <c r="K26" s="1"/>
    </row>
    <row r="27" spans="1:11" x14ac:dyDescent="0.35">
      <c r="A27" s="5"/>
      <c r="B27"/>
      <c r="C27" s="71" t="s">
        <v>25</v>
      </c>
      <c r="D27" s="72"/>
      <c r="E27" s="71" t="s">
        <v>42</v>
      </c>
      <c r="F27" s="72"/>
      <c r="G27" s="71" t="s">
        <v>38</v>
      </c>
      <c r="H27" s="71"/>
      <c r="I27" s="71" t="s">
        <v>26</v>
      </c>
      <c r="J27" s="73"/>
    </row>
    <row r="28" spans="1:11" ht="39" x14ac:dyDescent="0.35">
      <c r="A28" s="37" t="s">
        <v>27</v>
      </c>
      <c r="B28" s="10" t="s">
        <v>28</v>
      </c>
      <c r="C28" s="10" t="s">
        <v>39</v>
      </c>
      <c r="D28" s="10" t="s">
        <v>40</v>
      </c>
      <c r="E28" s="10" t="s">
        <v>43</v>
      </c>
      <c r="F28" s="10" t="s">
        <v>44</v>
      </c>
      <c r="G28" s="10" t="s">
        <v>45</v>
      </c>
      <c r="H28" s="10" t="s">
        <v>46</v>
      </c>
      <c r="I28" s="10" t="s">
        <v>47</v>
      </c>
      <c r="J28" s="11" t="s">
        <v>48</v>
      </c>
    </row>
    <row r="29" spans="1:11" ht="51" customHeight="1" x14ac:dyDescent="0.35">
      <c r="A29" s="38" t="s">
        <v>61</v>
      </c>
      <c r="B29" s="32" t="s">
        <v>62</v>
      </c>
      <c r="C29" s="12">
        <v>6400</v>
      </c>
      <c r="D29" s="13">
        <v>260093166</v>
      </c>
      <c r="E29" s="12">
        <v>6400</v>
      </c>
      <c r="F29" s="13">
        <v>260093166</v>
      </c>
      <c r="G29" s="14">
        <v>0</v>
      </c>
      <c r="H29" s="13">
        <v>0</v>
      </c>
      <c r="I29" s="15">
        <f>IF(G29&gt;0,G29/C29,0)</f>
        <v>0</v>
      </c>
      <c r="J29" s="16">
        <f>IF(H29&gt;0,H29/D29,0)</f>
        <v>0</v>
      </c>
    </row>
    <row r="30" spans="1:11" ht="88.5" customHeight="1" x14ac:dyDescent="0.35">
      <c r="A30" s="39" t="s">
        <v>77</v>
      </c>
      <c r="B30" s="33" t="s">
        <v>72</v>
      </c>
      <c r="C30" s="26">
        <v>1400</v>
      </c>
      <c r="D30" s="27">
        <v>16131834</v>
      </c>
      <c r="E30" s="28">
        <v>1400</v>
      </c>
      <c r="F30" s="27">
        <v>16131834</v>
      </c>
      <c r="G30" s="29">
        <v>0</v>
      </c>
      <c r="H30" s="27">
        <v>0</v>
      </c>
      <c r="I30" s="30">
        <f>IF(G30&gt;0,G30/C30,0)</f>
        <v>0</v>
      </c>
      <c r="J30" s="31">
        <f>IF(H30&gt;0,H30/D30,0)</f>
        <v>0</v>
      </c>
    </row>
    <row r="31" spans="1:11" ht="15.5" x14ac:dyDescent="0.35">
      <c r="A31" s="44" t="s">
        <v>29</v>
      </c>
      <c r="B31" s="45"/>
      <c r="C31" s="45"/>
      <c r="D31" s="45"/>
      <c r="E31" s="45"/>
      <c r="F31" s="45"/>
      <c r="G31" s="45"/>
      <c r="H31" s="45"/>
      <c r="I31" s="45"/>
      <c r="J31" s="46"/>
    </row>
    <row r="32" spans="1:11" ht="15.5" x14ac:dyDescent="0.35">
      <c r="A32" s="51" t="s">
        <v>30</v>
      </c>
      <c r="B32" s="52"/>
      <c r="C32" s="52"/>
      <c r="D32" s="52"/>
      <c r="E32" s="52"/>
      <c r="F32" s="52"/>
      <c r="G32" s="52"/>
      <c r="H32" s="52"/>
      <c r="I32" s="52"/>
      <c r="J32" s="53"/>
      <c r="K32" s="1"/>
    </row>
    <row r="33" spans="1:11" ht="15" customHeight="1" x14ac:dyDescent="0.35">
      <c r="A33" s="17" t="s">
        <v>31</v>
      </c>
      <c r="B33" s="40" t="s">
        <v>75</v>
      </c>
      <c r="C33" s="40"/>
      <c r="D33" s="40"/>
      <c r="E33" s="40"/>
      <c r="F33" s="40"/>
      <c r="G33" s="40"/>
      <c r="H33" s="40"/>
      <c r="I33" s="40"/>
      <c r="J33" s="41"/>
    </row>
    <row r="34" spans="1:11" x14ac:dyDescent="0.35">
      <c r="A34" s="17" t="s">
        <v>32</v>
      </c>
      <c r="B34" s="40" t="s">
        <v>63</v>
      </c>
      <c r="C34" s="40"/>
      <c r="D34" s="40"/>
      <c r="E34" s="40"/>
      <c r="F34" s="40"/>
      <c r="G34" s="40"/>
      <c r="H34" s="40"/>
      <c r="I34" s="40"/>
      <c r="J34" s="41"/>
    </row>
    <row r="35" spans="1:11" ht="27" customHeight="1" x14ac:dyDescent="0.35">
      <c r="A35" s="17" t="s">
        <v>33</v>
      </c>
      <c r="B35" s="40" t="s">
        <v>73</v>
      </c>
      <c r="C35" s="40"/>
      <c r="D35" s="40"/>
      <c r="E35" s="40"/>
      <c r="F35" s="40"/>
      <c r="G35" s="40"/>
      <c r="H35" s="40"/>
      <c r="I35" s="40"/>
      <c r="J35" s="41"/>
    </row>
    <row r="36" spans="1:11" ht="29" x14ac:dyDescent="0.35">
      <c r="A36" s="17" t="s">
        <v>34</v>
      </c>
      <c r="B36" s="40" t="s">
        <v>79</v>
      </c>
      <c r="C36" s="40"/>
      <c r="D36" s="40"/>
      <c r="E36" s="40"/>
      <c r="F36" s="40"/>
      <c r="G36" s="40"/>
      <c r="H36" s="40"/>
      <c r="I36" s="40"/>
      <c r="J36" s="41"/>
    </row>
    <row r="37" spans="1:11" ht="32" customHeight="1" x14ac:dyDescent="0.35">
      <c r="A37" s="17" t="s">
        <v>31</v>
      </c>
      <c r="B37" s="40" t="s">
        <v>74</v>
      </c>
      <c r="C37" s="40"/>
      <c r="D37" s="40"/>
      <c r="E37" s="40"/>
      <c r="F37" s="40"/>
      <c r="G37" s="40"/>
      <c r="H37" s="40"/>
      <c r="I37" s="40"/>
      <c r="J37" s="41"/>
      <c r="K37" s="34"/>
    </row>
    <row r="38" spans="1:11" ht="29" customHeight="1" x14ac:dyDescent="0.35">
      <c r="A38" s="17" t="s">
        <v>32</v>
      </c>
      <c r="B38" s="40" t="s">
        <v>76</v>
      </c>
      <c r="C38" s="40"/>
      <c r="D38" s="40"/>
      <c r="E38" s="40"/>
      <c r="F38" s="40"/>
      <c r="G38" s="40"/>
      <c r="H38" s="40"/>
      <c r="I38" s="40"/>
      <c r="J38" s="41"/>
      <c r="K38" s="34"/>
    </row>
    <row r="39" spans="1:11" ht="27.75" customHeight="1" x14ac:dyDescent="0.35">
      <c r="A39" s="17" t="s">
        <v>33</v>
      </c>
      <c r="B39" s="40" t="s">
        <v>73</v>
      </c>
      <c r="C39" s="40"/>
      <c r="D39" s="40"/>
      <c r="E39" s="40"/>
      <c r="F39" s="40"/>
      <c r="G39" s="40"/>
      <c r="H39" s="40"/>
      <c r="I39" s="40"/>
      <c r="J39" s="41"/>
      <c r="K39" s="34"/>
    </row>
    <row r="40" spans="1:11" ht="29" x14ac:dyDescent="0.35">
      <c r="A40" s="90" t="s">
        <v>34</v>
      </c>
      <c r="B40" s="88" t="s">
        <v>69</v>
      </c>
      <c r="C40" s="88"/>
      <c r="D40" s="88"/>
      <c r="E40" s="88"/>
      <c r="F40" s="88"/>
      <c r="G40" s="88"/>
      <c r="H40" s="88"/>
      <c r="I40" s="88"/>
      <c r="J40" s="89"/>
      <c r="K40" s="34"/>
    </row>
    <row r="41" spans="1:11" ht="30.75" customHeight="1" x14ac:dyDescent="0.35">
      <c r="A41" s="87" t="s">
        <v>41</v>
      </c>
      <c r="B41" s="87"/>
      <c r="C41" s="87"/>
      <c r="D41" s="87"/>
      <c r="E41" s="87"/>
      <c r="F41" s="87"/>
      <c r="G41" s="87"/>
      <c r="H41" s="87"/>
      <c r="I41" s="87"/>
      <c r="J41" s="87"/>
      <c r="K41" s="85"/>
    </row>
    <row r="42" spans="1:11" x14ac:dyDescent="0.35">
      <c r="A42" s="35"/>
      <c r="J42" s="85"/>
      <c r="K42" s="85"/>
    </row>
    <row r="43" spans="1:11" ht="15" thickBot="1" x14ac:dyDescent="0.4">
      <c r="A43" s="23" t="s">
        <v>49</v>
      </c>
      <c r="B43" s="36">
        <f>+A25</f>
        <v>276225000</v>
      </c>
      <c r="G43" s="82"/>
      <c r="H43" s="82"/>
      <c r="I43" s="82"/>
      <c r="J43" s="82"/>
    </row>
    <row r="44" spans="1:11" x14ac:dyDescent="0.35">
      <c r="A44" s="23" t="s">
        <v>50</v>
      </c>
      <c r="B44" s="36">
        <f>+C25</f>
        <v>276225000</v>
      </c>
      <c r="G44" s="83" t="s">
        <v>65</v>
      </c>
      <c r="H44" s="83"/>
      <c r="I44" s="83"/>
      <c r="J44" s="86"/>
      <c r="K44" s="85"/>
    </row>
    <row r="45" spans="1:11" x14ac:dyDescent="0.35">
      <c r="A45" s="23" t="s">
        <v>51</v>
      </c>
      <c r="B45" s="36">
        <v>0</v>
      </c>
      <c r="G45" s="83" t="s">
        <v>64</v>
      </c>
      <c r="H45" s="83"/>
      <c r="I45" s="83"/>
      <c r="J45" s="86"/>
      <c r="K45" s="85"/>
    </row>
    <row r="46" spans="1:11" x14ac:dyDescent="0.35">
      <c r="A46" s="84"/>
      <c r="B46" s="84"/>
      <c r="C46" s="85"/>
      <c r="D46" s="85"/>
      <c r="E46" s="85"/>
      <c r="F46" s="85"/>
      <c r="G46" s="85"/>
      <c r="H46" s="85"/>
      <c r="I46" s="85"/>
      <c r="J46" s="85"/>
      <c r="K46" s="85"/>
    </row>
    <row r="47" spans="1:11" x14ac:dyDescent="0.35">
      <c r="A47" s="85"/>
      <c r="D47" s="85"/>
    </row>
  </sheetData>
  <mergeCells count="52">
    <mergeCell ref="G45:J45"/>
    <mergeCell ref="C15:J15"/>
    <mergeCell ref="G43:J43"/>
    <mergeCell ref="G44:J44"/>
    <mergeCell ref="A41:J41"/>
    <mergeCell ref="C16:J16"/>
    <mergeCell ref="A17:J17"/>
    <mergeCell ref="B18:J18"/>
    <mergeCell ref="B19:J19"/>
    <mergeCell ref="B20:J20"/>
    <mergeCell ref="B21:J21"/>
    <mergeCell ref="A31:J31"/>
    <mergeCell ref="A32:J32"/>
    <mergeCell ref="A22:J22"/>
    <mergeCell ref="A23:J23"/>
    <mergeCell ref="A24:B24"/>
    <mergeCell ref="I24:J24"/>
    <mergeCell ref="C24:E24"/>
    <mergeCell ref="F24:H24"/>
    <mergeCell ref="I25:J25"/>
    <mergeCell ref="A26:J26"/>
    <mergeCell ref="C27:D27"/>
    <mergeCell ref="G27:H27"/>
    <mergeCell ref="I27:J27"/>
    <mergeCell ref="E27:F27"/>
    <mergeCell ref="C25:E25"/>
    <mergeCell ref="F25:H25"/>
    <mergeCell ref="A5:J5"/>
    <mergeCell ref="A6:J6"/>
    <mergeCell ref="A7:J7"/>
    <mergeCell ref="B1:J1"/>
    <mergeCell ref="B2:C2"/>
    <mergeCell ref="D2:H2"/>
    <mergeCell ref="B3:C3"/>
    <mergeCell ref="D3:H3"/>
    <mergeCell ref="A4:J4"/>
    <mergeCell ref="B37:J37"/>
    <mergeCell ref="B38:J38"/>
    <mergeCell ref="B39:J39"/>
    <mergeCell ref="B40:J40"/>
    <mergeCell ref="B8:J8"/>
    <mergeCell ref="B11:J11"/>
    <mergeCell ref="B12:J12"/>
    <mergeCell ref="A13:J13"/>
    <mergeCell ref="C14:J14"/>
    <mergeCell ref="B9:J9"/>
    <mergeCell ref="B10:J10"/>
    <mergeCell ref="B33:J33"/>
    <mergeCell ref="B34:J34"/>
    <mergeCell ref="B35:J35"/>
    <mergeCell ref="B36:J36"/>
    <mergeCell ref="A25:B25"/>
  </mergeCells>
  <phoneticPr fontId="21" type="noConversion"/>
  <dataValidations count="15">
    <dataValidation allowBlank="1" showInputMessage="1" showErrorMessage="1" prompt="Monto ejecutado en el trimestre" sqref="H28:H30" xr:uid="{90E46E24-8E3F-4224-9F5D-F387CD76556E}"/>
    <dataValidation allowBlank="1" showInputMessage="1" showErrorMessage="1" prompt="Meta alcanzada en el trimestre" sqref="G28:G30" xr:uid="{078E0B3D-C3D5-4323-9A6F-7DD5AA0A91C9}"/>
    <dataValidation allowBlank="1" showInputMessage="1" showErrorMessage="1" prompt="Monto presupuestado para el producto" sqref="D28:D30 B43:B44 F28:F30" xr:uid="{247AEBBA-5BB4-404D-982B-514E41C68A75}"/>
    <dataValidation allowBlank="1" showInputMessage="1" showErrorMessage="1" prompt="Meta anual del indicador" sqref="C28:C30 E28:E30" xr:uid="{F1CB8B99-164D-4F51-9E69-AECE57493A93}"/>
    <dataValidation allowBlank="1" showInputMessage="1" showErrorMessage="1" prompt="Nombre del indicador" sqref="B28:B30" xr:uid="{3FF3C7F1-052B-4689-97E1-0EEC782A6AE3}"/>
    <dataValidation allowBlank="1" showInputMessage="1" showErrorMessage="1" prompt="Nombre de cada producto" sqref="A28:A30" xr:uid="{2947E0C5-61A1-48DD-8DCD-04F9232477FC}"/>
    <dataValidation allowBlank="1" showInputMessage="1" showErrorMessage="1" prompt="¿En qué consiste el programa?" sqref="B19:J19" xr:uid="{C8D9F763-0A9E-4C14-B9B6-FD1605E1BCD0}"/>
    <dataValidation allowBlank="1" showInputMessage="1" showErrorMessage="1" prompt="Presupuesto del programa" sqref="A25:C25 F25" xr:uid="{2C90DB71-EB15-47FB-969B-D3C6779E55E0}"/>
    <dataValidation allowBlank="1" showInputMessage="1" showErrorMessage="1" prompt="De existir desvío, explicar razones." sqref="B36:J36 B40:J40" xr:uid="{15752D16-318A-466B-84D2-F16C378EE918}"/>
    <dataValidation allowBlank="1" showInputMessage="1" showErrorMessage="1" prompt="1. Describir lo plasmado en el presupuesto_x000a_2. Describir lo alcanzado en términos financieros y de producción " sqref="B35:J35 B39:J39" xr:uid="{A72D67B3-A10B-4E8F-9A22-A756D2816C9A}"/>
    <dataValidation allowBlank="1" showInputMessage="1" showErrorMessage="1" prompt="¿En qué consiste el producto? su objetivo" sqref="B34:J34 B38:J38" xr:uid="{DBB8EF27-CD2A-4C2D-855A-B0C673551EE2}"/>
    <dataValidation allowBlank="1" showInputMessage="1" showErrorMessage="1" prompt="Nombre del producto" sqref="B33:J33 B37:J37" xr:uid="{D8CD415A-9C51-4230-94FE-180E7AE22EF2}"/>
    <dataValidation allowBlank="1" showInputMessage="1" showErrorMessage="1" prompt="¿A quién va dirigido el programa?, ¿qué característica tiene esta población que requiere ser beneficiada?" sqref="B20:J20" xr:uid="{DE070CEF-149D-4C91-9E5F-9C7C244C27E7}"/>
    <dataValidation allowBlank="1" showInputMessage="1" prompt="Nombre del capítulo" sqref="B8:J10" xr:uid="{3F158C1C-64B4-45EC-B3C7-C2489CED2104}"/>
    <dataValidation allowBlank="1" sqref="A8" xr:uid="{4E4D531B-D39C-42CD-8509-9C2E6575184D}"/>
  </dataValidations>
  <printOptions horizontalCentered="1"/>
  <pageMargins left="0.39370078740157483" right="0.39370078740157483" top="0.59055118110236227" bottom="0.39370078740157483" header="0.39370078740157483" footer="0.31496062992125984"/>
  <pageSetup scale="68" fitToHeight="0" orientation="portrait" r:id="rId1"/>
  <ignoredErrors>
    <ignoredError sqref="I29:J29" unlockedFormula="1"/>
  </ignoredError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Espaillat A.</dc:creator>
  <cp:lastModifiedBy>Ramón Eduardo Fernández Casado</cp:lastModifiedBy>
  <cp:lastPrinted>2025-01-16T13:46:11Z</cp:lastPrinted>
  <dcterms:created xsi:type="dcterms:W3CDTF">2021-03-22T15:50:10Z</dcterms:created>
  <dcterms:modified xsi:type="dcterms:W3CDTF">2025-01-16T13:56:06Z</dcterms:modified>
</cp:coreProperties>
</file>