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688D681A-D775-4694-8BEA-5058BA1D6CED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5" i="1" s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<sst xmlns="http://schemas.openxmlformats.org/spreadsheetml/2006/main" count="71" uniqueCount="71">
  <si>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</si>
  <si>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</si>
  <si>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</si>
  <si>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</si>
  <si>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</si>
  <si>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</si>
  <si>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</si>
  <si>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</si>
  <si>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</si>
  <si>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</si>
  <si>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</si>
  <si>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</si>
  <si>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</si>
  <si>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</si>
  <si>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</si>
  <si>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</si>
  <si>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</si>
  <si>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</si>
  <si>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</si>
  <si>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</si>
  <si>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</si>
  <si>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</si>
  <si>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</si>
  <si>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</si>
  <si>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</si>
  <si>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</si>
  <si>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</si>
  <si>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</si>
  <si>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</si>
  <si>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</si>
  <si>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</si>
  <si>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</si>
  <si>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</si>
  <si>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</si>
  <si>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</si>
  <si>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</si>
  <si>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</si>
  <si>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</si>
  <si>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</si>
  <si>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</si>
  <si>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</si>
  <si>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</si>
  <si>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</si>
  <si>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</si>
  <si>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</si>
  <si>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</si>
  <si>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</si>
  <si>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</si>
  <si>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</si>
  <si>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</si>
  <si>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</si>
  <si>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</si>
  <si>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</si>
  <si>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</si>
  <si>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</si>
  <si>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</si>
  <si>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</si>
  <si>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</si>
  <si>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</si>
  <si>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</si>
  <si>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</si>
  <si>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</si>
  <si>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</si>
  <si>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</si>
  <si>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</si>
  <si>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</si>
  <si>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</si>
  <si>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</si>
  <si>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</si>
  <si>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julio 2023</t>
  </si>
  <si>
    <t>Fecha de imputación: hasta el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</si>
</sst>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3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/>
    <xf numFmtId="0" fontId="7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124728</xdr:colOff>
      <xdr:row>0</xdr:row>
      <xdr:rowOff>133350</xdr:rowOff>
    </xdr:from>
    <xdr:to>
      <xdr:col>16</xdr:col>
      <xdr:colOff>775333</xdr:colOff>
      <xdr:row>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653" y="133350"/>
          <a:ext cx="252703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19048</xdr:colOff>
      <xdr:row>0</xdr:row>
      <xdr:rowOff>0</xdr:rowOff>
    </xdr:from>
    <xdr:to>
      <xdr:col>0</xdr:col>
      <xdr:colOff>2743200</xdr:colOff>
      <xdr:row>7</xdr:row>
      <xdr:rowOff>23811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8" y="0"/>
          <a:ext cx="2724152" cy="151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A8" sqref="A8:Q8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5.28515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69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9" t="s">
        <v>60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69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9" t="s">
        <v>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69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9" t="s">
        <v>3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69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4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20741358.699999999</v>
      </c>
      <c r="K11" s="7">
        <f t="shared" si="0"/>
        <v>17689848.609999999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127616057.78999999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0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11661681.33</v>
      </c>
      <c r="K12" s="7">
        <f t="shared" si="3"/>
        <v>11965767.079999998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7">
        <f t="shared" si="3"/>
        <v>0</v>
      </c>
      <c r="Q12" s="80">
        <f t="shared" si="1"/>
        <v>90291186.450000003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>
        <v>9615106.25</v>
      </c>
      <c r="K13" s="13">
        <v>9874540.0399999991</v>
      </c>
      <c r="L13" s="14"/>
      <c r="M13" s="14"/>
      <c r="N13" s="45"/>
      <c r="O13" s="47"/>
      <c r="P13" s="78"/>
      <c r="Q13" s="12">
        <f t="shared" si="1"/>
        <v>67798824.060000002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>
        <v>563000</v>
      </c>
      <c r="K14" s="13">
        <v>588000</v>
      </c>
      <c r="L14" s="14"/>
      <c r="M14" s="14"/>
      <c r="N14" s="45"/>
      <c r="O14" s="47"/>
      <c r="P14" s="78"/>
      <c r="Q14" s="12">
        <f t="shared" si="1"/>
        <v>12217377.08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>
        <v>24428.799999999999</v>
      </c>
      <c r="K15" s="13">
        <v>52643.16</v>
      </c>
      <c r="L15" s="14"/>
      <c r="M15" s="14"/>
      <c r="N15" s="45"/>
      <c r="O15" s="47"/>
      <c r="P15" s="78"/>
      <c r="Q15" s="12">
        <f t="shared" si="1"/>
        <v>199605.56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>
        <v>1459146.28</v>
      </c>
      <c r="K16" s="13">
        <v>1450583.88</v>
      </c>
      <c r="L16" s="14"/>
      <c r="M16" s="14"/>
      <c r="N16" s="45"/>
      <c r="O16" s="47"/>
      <c r="P16" s="78"/>
      <c r="Q16" s="12">
        <f t="shared" si="1"/>
        <v>10075379.75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0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5193599.1399999997</v>
      </c>
      <c r="K17" s="5">
        <f t="shared" si="6"/>
        <v>2916635.75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7">
        <f>SUM(P18:P26)</f>
        <v>0</v>
      </c>
      <c r="Q17" s="7">
        <f t="shared" si="1"/>
        <v>20849310.120000001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>
        <v>819312.46</v>
      </c>
      <c r="K18" s="13">
        <v>553440.09</v>
      </c>
      <c r="L18" s="14"/>
      <c r="M18" s="14"/>
      <c r="N18" s="45"/>
      <c r="O18" s="47"/>
      <c r="P18" s="78"/>
      <c r="Q18" s="12">
        <f t="shared" si="1"/>
        <v>4005685.3099999996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>
        <v>0</v>
      </c>
      <c r="K19" s="13">
        <v>87511.63</v>
      </c>
      <c r="L19" s="14"/>
      <c r="M19" s="14"/>
      <c r="N19" s="45"/>
      <c r="O19" s="47"/>
      <c r="P19" s="78"/>
      <c r="Q19" s="12">
        <f t="shared" si="1"/>
        <v>169639.63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>
        <v>422595</v>
      </c>
      <c r="K20" s="13">
        <v>486512</v>
      </c>
      <c r="L20" s="14"/>
      <c r="M20" s="14"/>
      <c r="N20" s="45"/>
      <c r="O20" s="47"/>
      <c r="P20" s="78"/>
      <c r="Q20" s="12">
        <f t="shared" si="1"/>
        <v>2233862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>
        <v>0</v>
      </c>
      <c r="K21" s="13">
        <v>0</v>
      </c>
      <c r="L21" s="14"/>
      <c r="M21" s="14"/>
      <c r="N21" s="45"/>
      <c r="O21" s="47"/>
      <c r="P21" s="78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>
        <v>2078844</v>
      </c>
      <c r="K22" s="13">
        <v>648983.24</v>
      </c>
      <c r="L22" s="14"/>
      <c r="M22" s="14"/>
      <c r="N22" s="45"/>
      <c r="O22" s="47"/>
      <c r="P22" s="78"/>
      <c r="Q22" s="12">
        <f t="shared" si="1"/>
        <v>6052192.6299999999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>
        <v>338972.39</v>
      </c>
      <c r="K23" s="13">
        <v>339198.39</v>
      </c>
      <c r="L23" s="14"/>
      <c r="M23" s="14"/>
      <c r="N23" s="45"/>
      <c r="O23" s="47"/>
      <c r="P23" s="23"/>
      <c r="Q23" s="12">
        <f t="shared" si="1"/>
        <v>3498318.1500000004</v>
      </c>
    </row>
    <row r="24" spans="1:19" ht="22.5" customHeight="1" x14ac:dyDescent="0.2">
      <c r="A24" s="22" t="s">
        <v>30</v>
      </c>
      <c r="B24" s="31">
        <v>1900000</v>
      </c>
      <c r="C24" s="71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>
        <v>798270</v>
      </c>
      <c r="K24" s="13">
        <v>327807.8</v>
      </c>
      <c r="L24" s="14"/>
      <c r="M24" s="14"/>
      <c r="N24" s="45"/>
      <c r="O24" s="47"/>
      <c r="P24" s="78"/>
      <c r="Q24" s="12">
        <f t="shared" si="1"/>
        <v>1716345.99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>
        <v>402131.39</v>
      </c>
      <c r="K25" s="13">
        <v>125000</v>
      </c>
      <c r="L25" s="14"/>
      <c r="M25" s="14"/>
      <c r="N25" s="45"/>
      <c r="O25" s="47"/>
      <c r="P25" s="78"/>
      <c r="Q25" s="12">
        <f t="shared" si="1"/>
        <v>2023200.6099999999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>
        <v>333473.90000000002</v>
      </c>
      <c r="K26" s="13">
        <v>348182.6</v>
      </c>
      <c r="L26" s="14"/>
      <c r="M26" s="14"/>
      <c r="N26" s="45"/>
      <c r="O26" s="47"/>
      <c r="P26" s="78"/>
      <c r="Q26" s="12">
        <f t="shared" si="1"/>
        <v>972095.79999999993</v>
      </c>
    </row>
    <row r="27" spans="1:19" ht="17.25" customHeight="1" x14ac:dyDescent="0.2">
      <c r="A27" s="24" t="s">
        <v>33</v>
      </c>
      <c r="B27" s="32">
        <f>SUM(B28:B34)</f>
        <v>30200737</v>
      </c>
      <c r="C27" s="72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1576455.91</v>
      </c>
      <c r="K27" s="7">
        <f>SUM(K28:K34)</f>
        <v>1859014.9900000002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7">
        <f>SUM(P28:P34)</f>
        <v>0</v>
      </c>
      <c r="Q27" s="7">
        <f t="shared" si="1"/>
        <v>9722054.9000000004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>
        <v>11240</v>
      </c>
      <c r="K28" s="12">
        <v>967973.76</v>
      </c>
      <c r="L28" s="14"/>
      <c r="M28" s="14"/>
      <c r="N28" s="45"/>
      <c r="O28" s="47"/>
      <c r="P28" s="78"/>
      <c r="Q28" s="12">
        <f t="shared" si="1"/>
        <v>1136544.06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>
        <v>304149.71999999997</v>
      </c>
      <c r="K29" s="12">
        <v>48450.8</v>
      </c>
      <c r="L29" s="14"/>
      <c r="M29" s="14"/>
      <c r="N29" s="45"/>
      <c r="O29" s="47"/>
      <c r="P29" s="78"/>
      <c r="Q29" s="12">
        <f t="shared" si="1"/>
        <v>353485.51999999996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>
        <v>64457.5</v>
      </c>
      <c r="K30" s="12">
        <v>0</v>
      </c>
      <c r="L30" s="14"/>
      <c r="M30" s="14"/>
      <c r="N30" s="45"/>
      <c r="O30" s="47"/>
      <c r="P30" s="78"/>
      <c r="Q30" s="12">
        <f t="shared" si="1"/>
        <v>349087.07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>
        <v>90270</v>
      </c>
      <c r="K31" s="12">
        <v>261960</v>
      </c>
      <c r="L31" s="14"/>
      <c r="M31" s="14"/>
      <c r="N31" s="45"/>
      <c r="O31" s="47"/>
      <c r="P31" s="78"/>
      <c r="Q31" s="12">
        <f t="shared" si="1"/>
        <v>352820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>
        <v>24061.95</v>
      </c>
      <c r="K32" s="12">
        <v>0</v>
      </c>
      <c r="L32" s="14"/>
      <c r="M32" s="14"/>
      <c r="N32" s="45"/>
      <c r="O32" s="47"/>
      <c r="P32" s="78"/>
      <c r="Q32" s="12">
        <f t="shared" si="1"/>
        <v>53231.79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>
        <v>375672.78</v>
      </c>
      <c r="K33" s="12">
        <v>0</v>
      </c>
      <c r="L33" s="14"/>
      <c r="M33" s="14"/>
      <c r="N33" s="45"/>
      <c r="O33" s="47"/>
      <c r="P33" s="78"/>
      <c r="Q33" s="12">
        <f t="shared" si="1"/>
        <v>5427580.9800000004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>
        <v>706603.96</v>
      </c>
      <c r="K34" s="12">
        <v>580630.43000000005</v>
      </c>
      <c r="L34" s="14"/>
      <c r="M34" s="14"/>
      <c r="N34" s="45"/>
      <c r="O34" s="47"/>
      <c r="P34" s="78"/>
      <c r="Q34" s="12">
        <f t="shared" si="1"/>
        <v>2049305.48</v>
      </c>
    </row>
    <row r="35" spans="1:25" ht="21.75" customHeight="1" x14ac:dyDescent="0.2">
      <c r="A35" s="68" t="s">
        <v>41</v>
      </c>
      <c r="B35" s="66">
        <f>SUM(B36:B43)</f>
        <v>9815640</v>
      </c>
      <c r="C35" s="70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2309622.3200000003</v>
      </c>
      <c r="K35" s="67">
        <f t="shared" si="10"/>
        <v>948430.79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79">
        <f t="shared" si="10"/>
        <v>0</v>
      </c>
      <c r="Q35" s="81">
        <f>SUM(Q36:Q43)</f>
        <v>6753506.3200000003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>
        <v>554272.5</v>
      </c>
      <c r="K36" s="12">
        <v>948430.79</v>
      </c>
      <c r="L36" s="14"/>
      <c r="M36" s="14"/>
      <c r="N36" s="45"/>
      <c r="O36" s="47"/>
      <c r="P36" s="78"/>
      <c r="Q36" s="12">
        <f>SUM(E36:P36)</f>
        <v>1539106.29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>
        <v>156132.31</v>
      </c>
      <c r="K37" s="12"/>
      <c r="L37" s="14"/>
      <c r="M37" s="14"/>
      <c r="N37" s="45"/>
      <c r="O37" s="47"/>
      <c r="P37" s="78"/>
      <c r="Q37" s="12">
        <f>SUM(E37:P37)</f>
        <v>156132.31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78"/>
      <c r="Q38" s="12">
        <f t="shared" ref="Q38:Q39" si="12">SUM(E38:P38)</f>
        <v>0</v>
      </c>
    </row>
    <row r="39" spans="1:25" ht="29.25" customHeight="1" x14ac:dyDescent="0.2">
      <c r="A39" s="75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78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4">
        <v>189822.28</v>
      </c>
      <c r="K40" s="7"/>
      <c r="L40" s="14"/>
      <c r="M40" s="14"/>
      <c r="N40" s="45"/>
      <c r="O40" s="47"/>
      <c r="P40" s="78"/>
      <c r="Q40" s="12">
        <f>SUM(E40:P40)</f>
        <v>580489.67000000004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5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78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5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78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3"/>
      <c r="D43" s="27">
        <f t="shared" si="11"/>
        <v>1561006</v>
      </c>
      <c r="E43" s="17"/>
      <c r="F43" s="5"/>
      <c r="G43" s="17"/>
      <c r="H43" s="6"/>
      <c r="I43" s="18"/>
      <c r="J43" s="14">
        <v>1409395.23</v>
      </c>
      <c r="K43" s="7"/>
      <c r="L43" s="18"/>
      <c r="M43" s="18"/>
      <c r="N43" s="44"/>
      <c r="O43" s="48"/>
      <c r="P43" s="78"/>
      <c r="Q43" s="82">
        <f>SUM(E43:P43)</f>
        <v>1409395.23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20741358.699999999</v>
      </c>
      <c r="K44" s="30">
        <f t="shared" si="14"/>
        <v>17689848.609999999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6">
        <f t="shared" si="14"/>
        <v>127616057.79000002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5">
      <c r="A65" s="85" t="s">
        <v>48</v>
      </c>
      <c r="B65" s="85" t="s">
        <v>67</v>
      </c>
      <c r="C65" s="86"/>
      <c r="D65" s="86"/>
      <c r="E65" s="86"/>
      <c r="F65" s="86"/>
      <c r="G65" s="86"/>
      <c r="H65" s="86"/>
      <c r="I65" s="86"/>
      <c r="J65" s="86"/>
      <c r="K65" s="20" t="s">
        <v>59</v>
      </c>
      <c r="L65" s="86"/>
      <c r="M65" s="86"/>
      <c r="N65" s="86"/>
      <c r="O65" s="86"/>
      <c r="P65" s="86"/>
      <c r="Q65" s="86"/>
    </row>
    <row r="66" spans="1:17" ht="17.25" customHeight="1" x14ac:dyDescent="0.25">
      <c r="A66" s="85" t="s">
        <v>55</v>
      </c>
      <c r="B66" s="85" t="s">
        <v>68</v>
      </c>
      <c r="C66" s="86"/>
      <c r="D66" s="86"/>
      <c r="E66" s="86"/>
      <c r="F66" s="86"/>
      <c r="G66" s="86"/>
      <c r="H66" s="86"/>
      <c r="I66" s="86"/>
      <c r="J66" s="86"/>
      <c r="K66" s="20" t="s">
        <v>49</v>
      </c>
      <c r="L66" s="86"/>
      <c r="M66" s="86"/>
      <c r="N66" s="86"/>
      <c r="O66" s="86"/>
      <c r="P66" s="87"/>
      <c r="Q66" s="86"/>
    </row>
    <row r="67" spans="1:17" ht="12.75" customHeight="1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4"/>
      <c r="Q67" s="83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8"/>
  <pageSetup paperSize="9" scale="53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2023-08-02T14:45:46Z</cp:lastPrinted>
  <dcterms:created xsi:type="dcterms:W3CDTF">2022-02-01T16:24:37Z</dcterms:created>
  <dcterms:modified xsi:type="dcterms:W3CDTF">2025-09-29T17:15:21Z</dcterms:modified>
</cp:coreProperties>
</file>