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2" documentId="8_{89A24977-3F93-440A-BCD7-BE7D3DF14211}" xr6:coauthVersionLast="47" xr6:coauthVersionMax="47" xr10:uidLastSave="{4555D01B-6CAF-4FE1-A6BB-0BF00344C2E9}"/>
  <bookViews>
    <workbookView xWindow="-120" yWindow="-120" windowWidth="20730" windowHeight="11160" xr2:uid="{6710957D-4A9C-4A04-833B-31D287AEDC72}"/>
  </bookViews>
  <sheets>
    <sheet name="CXP 31 Agost.2023 " sheetId="1" r:id="rId1"/>
  </sheets>
  <definedNames>
    <definedName name="_xlnm._FilterDatabase" localSheetId="0" hidden="1">'CXP 31 Agost.2023 '!$B$6:$F$14</definedName>
    <definedName name="_xlnm.Print_Area" localSheetId="0">'CXP 31 Agost.2023 '!$B$1:$F$36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9" i="1" s="1"/>
  <c r="F21" i="1" s="1"/>
  <c r="F7" i="1"/>
  <c r="F14" i="1" s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4D80E671-17E7-416D-94C8-4AC75A1BD5D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1- Factura No. B1500000484 -RD$     780.00
2- Factura No. B1500000488 - RD$  2,915.00
3- Factura No. B1500000497 - RD$ 19,655.00
4- Factura No. B1500000499 - RD$  2,075.00
5- Factura No. B1500000578 - RD$  10,945.00
</t>
        </r>
      </text>
    </comment>
    <comment ref="C18" authorId="0" shapeId="0" xr:uid="{556A6C91-4A83-4750-A3E6-EAB901BE126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<sst xmlns="http://schemas.openxmlformats.org/spreadsheetml/2006/main" count="46" uniqueCount="36">
  <si>
    <t>Relación de Cuentas por Pagar</t>
  </si>
  <si>
    <t>Al 31 de agosto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</si>
  <si>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</si>
  <si>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</si>
  <si>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</si>
  <si>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</si>
  <si>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</si>
  <si>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</si>
  <si>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</si>
  <si>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</si>
  <si>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</si>
  <si>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B1500001688</t>
  </si>
  <si>
    <t>Míster Sándwich Comidas y Más, SRL</t>
  </si>
  <si>
    <t xml:space="preserve">Catering </t>
  </si>
  <si>
    <t>B1500163247</t>
  </si>
  <si>
    <t>Agua Planeta Azul C por A</t>
  </si>
  <si>
    <t>Agua</t>
  </si>
  <si>
    <t>B1500163250</t>
  </si>
  <si>
    <t>B1500163252</t>
  </si>
  <si>
    <t>B1500000044</t>
  </si>
  <si>
    <t>Grupo Gopez, SRL</t>
  </si>
  <si>
    <t>Equipo de Buceo</t>
  </si>
  <si>
    <t>B1500000045</t>
  </si>
  <si>
    <t>Fundas plásticas para empaque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</si>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</sst>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164" fontId="5" fillId="2" borderId="4" xfId="0" applyNumberFormat="1" applyFont="1" applyFill="1" applyBorder="1" applyAlignment="1">
      <alignment horizontal="left" vertical="center" wrapText="1" inden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27</xdr:row>
      <xdr:rowOff>0</xdr:rowOff>
    </xdr:from>
    <xdr:to>
      <xdr:col>4</xdr:col>
      <xdr:colOff>742950</xdr:colOff>
      <xdr:row>30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B4172B-4758-462A-83B6-AE32296CDE1A}"/>
            </a:ext>
          </a:extLst>
        </xdr:cNvPr>
        <xdr:cNvSpPr txBox="1"/>
      </xdr:nvSpPr>
      <xdr:spPr>
        <a:xfrm>
          <a:off x="4495800" y="63627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1562100</xdr:colOff>
      <xdr:row>18</xdr:row>
      <xdr:rowOff>0</xdr:rowOff>
    </xdr:from>
    <xdr:to>
      <xdr:col>8</xdr:col>
      <xdr:colOff>923925</xdr:colOff>
      <xdr:row>19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26245F-F78F-4024-8245-5875BFEFCCC9}"/>
            </a:ext>
          </a:extLst>
        </xdr:cNvPr>
        <xdr:cNvSpPr txBox="1"/>
      </xdr:nvSpPr>
      <xdr:spPr>
        <a:xfrm>
          <a:off x="10972800" y="4800600"/>
          <a:ext cx="92392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27</xdr:row>
      <xdr:rowOff>0</xdr:rowOff>
    </xdr:from>
    <xdr:to>
      <xdr:col>3</xdr:col>
      <xdr:colOff>13335</xdr:colOff>
      <xdr:row>27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6EBC0C8-900E-40F8-B40D-C36C87E93FF9}"/>
            </a:ext>
          </a:extLst>
        </xdr:cNvPr>
        <xdr:cNvSpPr txBox="1"/>
      </xdr:nvSpPr>
      <xdr:spPr>
        <a:xfrm>
          <a:off x="815340" y="6362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D65EFA-2E0E-4A57-99D4-8F56A25C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43815</xdr:colOff>
      <xdr:row>27</xdr:row>
      <xdr:rowOff>144780</xdr:rowOff>
    </xdr:from>
    <xdr:to>
      <xdr:col>5</xdr:col>
      <xdr:colOff>916305</xdr:colOff>
      <xdr:row>35</xdr:row>
      <xdr:rowOff>32384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8AD9693-4071-4551-8C60-1F186B12F4CA}"/>
            </a:ext>
          </a:extLst>
        </xdr:cNvPr>
        <xdr:cNvGrpSpPr/>
      </xdr:nvGrpSpPr>
      <xdr:grpSpPr>
        <a:xfrm>
          <a:off x="748665" y="6507480"/>
          <a:ext cx="85972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3BDD8341-245E-2D13-0BE2-709AA9E0944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C5C1CEE-E481-5BB8-524B-DAFA44098F3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5FF96A0E-C5C6-24EE-F85C-9E6C9B90310C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72BF7457-A82E-888C-C9F8-86C07A3028D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7F176B2-F550-3DAC-36EA-E920FC0754CB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FA2D373-DCAE-398F-40B1-69628860C4A8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3EB4-88C6-497E-80A5-7F1A246E7C3C}">
  <dimension ref="B1:I27"/>
  <sheetViews>
    <sheetView tabSelected="1" topLeftCell="A18" zoomScaleNormal="100" workbookViewId="0">
      <selection activeCell="H8" sqref="H8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10" t="s">
        <v>2</v>
      </c>
      <c r="C5" s="11"/>
      <c r="D5" s="11"/>
      <c r="E5" s="11"/>
      <c r="F5" s="12"/>
      <c r="G5" s="13"/>
      <c r="H5" s="4"/>
      <c r="I5" s="5"/>
    </row>
    <row r="6" spans="2:9" s="19" customFormat="1" ht="15" x14ac:dyDescent="0.25">
      <c r="B6" s="14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/>
      <c r="H6" s="17"/>
      <c r="I6" s="18"/>
    </row>
    <row r="7" spans="2:9" ht="15" x14ac:dyDescent="0.25">
      <c r="B7" s="20">
        <v>44972</v>
      </c>
      <c r="C7" s="21" t="s">
        <v>8</v>
      </c>
      <c r="D7" s="22" t="s">
        <v>9</v>
      </c>
      <c r="E7" s="22" t="s">
        <v>10</v>
      </c>
      <c r="F7" s="23">
        <f>40000-780-2915-19655-2075-10945</f>
        <v>3630</v>
      </c>
      <c r="G7"/>
      <c r="H7" s="24"/>
    </row>
    <row r="8" spans="2:9" ht="15" x14ac:dyDescent="0.25">
      <c r="B8" s="20">
        <v>45118</v>
      </c>
      <c r="C8" s="21" t="s">
        <v>11</v>
      </c>
      <c r="D8" s="22" t="s">
        <v>12</v>
      </c>
      <c r="E8" s="22" t="s">
        <v>13</v>
      </c>
      <c r="F8" s="23">
        <v>11758.7</v>
      </c>
      <c r="G8"/>
      <c r="H8" s="24"/>
    </row>
    <row r="9" spans="2:9" ht="15" x14ac:dyDescent="0.25">
      <c r="B9" s="20">
        <v>45153</v>
      </c>
      <c r="C9" s="21" t="s">
        <v>14</v>
      </c>
      <c r="D9" s="25" t="s">
        <v>15</v>
      </c>
      <c r="E9" s="22" t="s">
        <v>16</v>
      </c>
      <c r="F9" s="23">
        <v>1020</v>
      </c>
      <c r="G9"/>
      <c r="H9" s="24"/>
    </row>
    <row r="10" spans="2:9" ht="15" x14ac:dyDescent="0.25">
      <c r="B10" s="20">
        <v>45162</v>
      </c>
      <c r="C10" s="21" t="s">
        <v>17</v>
      </c>
      <c r="D10" s="25" t="s">
        <v>15</v>
      </c>
      <c r="E10" s="22" t="s">
        <v>16</v>
      </c>
      <c r="F10" s="23">
        <v>840</v>
      </c>
      <c r="G10"/>
      <c r="H10" s="24"/>
    </row>
    <row r="11" spans="2:9" ht="15" x14ac:dyDescent="0.25">
      <c r="B11" s="20">
        <v>45167</v>
      </c>
      <c r="C11" s="21" t="s">
        <v>18</v>
      </c>
      <c r="D11" s="25" t="s">
        <v>15</v>
      </c>
      <c r="E11" s="22" t="s">
        <v>16</v>
      </c>
      <c r="F11" s="23">
        <v>540</v>
      </c>
      <c r="G11"/>
      <c r="H11" s="24"/>
    </row>
    <row r="12" spans="2:9" ht="15" x14ac:dyDescent="0.25">
      <c r="B12" s="20">
        <v>45169</v>
      </c>
      <c r="C12" s="21" t="s">
        <v>19</v>
      </c>
      <c r="D12" s="25" t="s">
        <v>20</v>
      </c>
      <c r="E12" s="22" t="s">
        <v>21</v>
      </c>
      <c r="F12" s="23">
        <v>254415.45</v>
      </c>
      <c r="G12"/>
      <c r="H12" s="24"/>
    </row>
    <row r="13" spans="2:9" ht="15" x14ac:dyDescent="0.25">
      <c r="B13" s="20">
        <v>45169</v>
      </c>
      <c r="C13" s="21" t="s">
        <v>22</v>
      </c>
      <c r="D13" s="25" t="s">
        <v>20</v>
      </c>
      <c r="E13" s="22" t="s">
        <v>23</v>
      </c>
      <c r="F13" s="23">
        <v>54162</v>
      </c>
      <c r="G13"/>
      <c r="H13" s="24"/>
    </row>
    <row r="14" spans="2:9" customFormat="1" ht="15" x14ac:dyDescent="0.25">
      <c r="B14" s="26"/>
      <c r="C14" s="27"/>
      <c r="D14" s="28"/>
      <c r="E14" s="29" t="s">
        <v>24</v>
      </c>
      <c r="F14" s="30">
        <f>SUM(F7:F13)</f>
        <v>326366.15000000002</v>
      </c>
      <c r="H14" s="31"/>
      <c r="I14" s="31"/>
    </row>
    <row r="15" spans="2:9" customFormat="1" ht="15" x14ac:dyDescent="0.25">
      <c r="B15" s="32" t="s">
        <v>25</v>
      </c>
      <c r="C15" s="32"/>
      <c r="D15" s="32"/>
      <c r="E15" s="32"/>
      <c r="F15" s="32"/>
      <c r="H15" s="31"/>
      <c r="I15" s="31"/>
    </row>
    <row r="16" spans="2:9" customFormat="1" ht="15" x14ac:dyDescent="0.25">
      <c r="B16" s="14" t="s">
        <v>3</v>
      </c>
      <c r="C16" s="14" t="s">
        <v>4</v>
      </c>
      <c r="D16" s="14" t="s">
        <v>5</v>
      </c>
      <c r="E16" s="14" t="s">
        <v>6</v>
      </c>
      <c r="F16" s="16" t="s">
        <v>7</v>
      </c>
    </row>
    <row r="17" spans="2:9" ht="41.25" customHeight="1" x14ac:dyDescent="0.25">
      <c r="B17" s="33">
        <v>45138</v>
      </c>
      <c r="C17" s="34" t="s">
        <v>26</v>
      </c>
      <c r="D17" s="25" t="s">
        <v>27</v>
      </c>
      <c r="E17" s="25" t="s">
        <v>28</v>
      </c>
      <c r="F17" s="35">
        <f>125000-48187.58+25000</f>
        <v>101812.42</v>
      </c>
      <c r="G17"/>
      <c r="H17"/>
      <c r="I17"/>
    </row>
    <row r="18" spans="2:9" ht="52.5" customHeight="1" x14ac:dyDescent="0.25">
      <c r="B18" s="33">
        <v>44834</v>
      </c>
      <c r="C18" s="34" t="s">
        <v>29</v>
      </c>
      <c r="D18" s="25" t="s">
        <v>30</v>
      </c>
      <c r="E18" s="25" t="s">
        <v>31</v>
      </c>
      <c r="F18" s="35">
        <v>135000</v>
      </c>
      <c r="G18" s="36"/>
      <c r="H18"/>
      <c r="I18"/>
    </row>
    <row r="19" spans="2:9" customFormat="1" ht="15" x14ac:dyDescent="0.25">
      <c r="B19" s="37" t="s">
        <v>32</v>
      </c>
      <c r="C19" s="38"/>
      <c r="D19" s="38"/>
      <c r="E19" s="39"/>
      <c r="F19" s="40">
        <f>SUM(F17:F18)</f>
        <v>236812.41999999998</v>
      </c>
      <c r="G19" s="41"/>
    </row>
    <row r="20" spans="2:9" customFormat="1" ht="15" customHeight="1" x14ac:dyDescent="0.25">
      <c r="B20" s="37" t="s">
        <v>33</v>
      </c>
      <c r="C20" s="38"/>
      <c r="D20" s="38"/>
      <c r="E20" s="39"/>
      <c r="F20" s="42">
        <v>56.779899999999998</v>
      </c>
      <c r="G20" s="43"/>
    </row>
    <row r="21" spans="2:9" x14ac:dyDescent="0.25">
      <c r="B21" s="37" t="s">
        <v>34</v>
      </c>
      <c r="C21" s="38"/>
      <c r="D21" s="38"/>
      <c r="E21" s="39"/>
      <c r="F21" s="40">
        <f>+F19*F20</f>
        <v>13446185.526357999</v>
      </c>
      <c r="G21" s="41"/>
      <c r="H21" s="24"/>
    </row>
    <row r="22" spans="2:9" ht="13.5" thickBot="1" x14ac:dyDescent="0.3">
      <c r="H22" s="24"/>
    </row>
    <row r="23" spans="2:9" ht="13.5" thickBot="1" x14ac:dyDescent="0.3">
      <c r="B23" s="44" t="s">
        <v>35</v>
      </c>
      <c r="C23" s="45"/>
      <c r="D23" s="45"/>
      <c r="E23" s="45"/>
      <c r="F23" s="46">
        <f>+F14+F21</f>
        <v>13772551.676357999</v>
      </c>
      <c r="G23" s="47"/>
      <c r="H23" s="24"/>
    </row>
    <row r="24" spans="2:9" x14ac:dyDescent="0.25">
      <c r="B24" s="48"/>
      <c r="C24" s="48"/>
      <c r="D24" s="48"/>
      <c r="E24" s="48"/>
      <c r="F24" s="49"/>
      <c r="G24" s="47"/>
      <c r="H24" s="24"/>
    </row>
    <row r="25" spans="2:9" customFormat="1" ht="15" x14ac:dyDescent="0.25">
      <c r="D25" s="2"/>
      <c r="E25" s="1"/>
      <c r="F25" s="3"/>
      <c r="G25" s="50"/>
      <c r="H25" s="31"/>
      <c r="I25" s="31"/>
    </row>
    <row r="26" spans="2:9" s="4" customFormat="1" x14ac:dyDescent="0.25">
      <c r="B26" s="51"/>
      <c r="C26" s="2"/>
      <c r="G26" s="50"/>
      <c r="I26" s="5"/>
    </row>
    <row r="27" spans="2:9" s="4" customFormat="1" x14ac:dyDescent="0.25">
      <c r="B27" s="51"/>
      <c r="C27" s="2"/>
      <c r="G27" s="50"/>
      <c r="I27" s="5"/>
    </row>
  </sheetData>
  <autoFilter ref="B6:F14" xr:uid="{55C48168-1519-46C9-BF37-43E8890011F1}">
    <sortState xmlns:xlrd2="http://schemas.microsoft.com/office/spreadsheetml/2017/richdata2" ref="B7:F14">
      <sortCondition ref="B6:B14"/>
    </sortState>
  </autoFilter>
  <mergeCells count="6">
    <mergeCell ref="B5:F5"/>
    <mergeCell ref="B15:F15"/>
    <mergeCell ref="B19:E19"/>
    <mergeCell ref="B20:E20"/>
    <mergeCell ref="B21:E21"/>
    <mergeCell ref="B23:E23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Agost.2023 </vt:lpstr>
      <vt:lpstr>'CXP 31 Agost.2023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2023-09-08T19:10:02Z</dcterms:created>
  <dcterms:modified xsi:type="dcterms:W3CDTF">2023-09-08T19:10:49Z</dcterms:modified>
</cp:coreProperties>
</file>