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oida Nunez\OneDrive - Codopesca\Escritorio\"/>
    </mc:Choice>
  </mc:AlternateContent>
  <xr:revisionPtr revIDLastSave="0" documentId="8_{02181BA4-11F6-4609-944D-FA26138623DA}" xr6:coauthVersionLast="47" xr6:coauthVersionMax="47" xr10:uidLastSave="{00000000-0000-0000-0000-000000000000}"/>
  <bookViews>
    <workbookView xWindow="-108" yWindow="-108" windowWidth="23256" windowHeight="12576" xr2:uid="{83833776-5D5C-4A69-877D-CD51AC56C132}"/>
  </bookViews>
  <sheets>
    <sheet name="Est.SituaciónFin.feb-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42" i="1" s="1"/>
  <c r="C31" i="1"/>
  <c r="C30" i="1"/>
  <c r="C32" i="1" s="1"/>
  <c r="C36" i="1" s="1"/>
  <c r="C43" i="1" s="1"/>
  <c r="C28" i="1"/>
  <c r="C22" i="1"/>
  <c r="C23" i="1" s="1"/>
  <c r="C17" i="1"/>
  <c r="C15" i="1"/>
  <c r="C18" i="1" s="1"/>
  <c r="C24" i="1" s="1"/>
</calcChain>
</file>

<file path=xl/sharedStrings.xml><?xml version="1.0" encoding="utf-8"?>
<sst xmlns="http://schemas.openxmlformats.org/spreadsheetml/2006/main" count="31" uniqueCount="31">
  <si>
    <t>Estado de Situación Financiera</t>
  </si>
  <si>
    <t>Al  29 de febrero de 2024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</si>
  <si>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</si>
  <si>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</si>
  <si>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</si>
  <si>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</si>
  <si>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</si>
  <si>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</si>
  <si>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</si>
  <si>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</si>
  <si>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</si>
  <si>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</si>
  <si>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</si>
  <si>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</si>
  <si>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</si>
  <si>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</si>
  <si>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</si>
  <si>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</si>
  <si>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</si>
  <si>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</si>
  <si>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</si>
  <si>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 No Corrientes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</si>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</sst>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164" fontId="6" fillId="0" borderId="0" xfId="0" applyNumberFormat="1" applyFont="1"/>
    <xf numFmtId="43" fontId="6" fillId="0" borderId="0" xfId="1" applyFont="1"/>
    <xf numFmtId="37" fontId="2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164" fontId="3" fillId="0" borderId="0" xfId="0" applyNumberFormat="1" applyFont="1"/>
    <xf numFmtId="37" fontId="2" fillId="0" borderId="3" xfId="0" applyNumberFormat="1" applyFont="1" applyBorder="1" applyAlignment="1">
      <alignment horizontal="right" wrapText="1"/>
    </xf>
    <xf numFmtId="43" fontId="3" fillId="0" borderId="0" xfId="0" applyNumberFormat="1" applyFont="1"/>
    <xf numFmtId="164" fontId="7" fillId="0" borderId="2" xfId="0" applyNumberFormat="1" applyFont="1" applyBorder="1" applyAlignment="1">
      <alignment horizontal="right" wrapText="1"/>
    </xf>
    <xf numFmtId="37" fontId="2" fillId="0" borderId="2" xfId="0" applyNumberFormat="1" applyFont="1" applyBorder="1" applyAlignment="1">
      <alignment horizontal="right" wrapText="1"/>
    </xf>
    <xf numFmtId="164" fontId="8" fillId="0" borderId="0" xfId="1" applyNumberFormat="1" applyFont="1"/>
    <xf numFmtId="43" fontId="8" fillId="0" borderId="0" xfId="1" applyFont="1"/>
    <xf numFmtId="37" fontId="2" fillId="0" borderId="0" xfId="0" applyNumberFormat="1" applyFont="1" applyAlignment="1">
      <alignment horizontal="right" vertical="center" wrapText="1"/>
    </xf>
    <xf numFmtId="37" fontId="9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37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2</xdr:col>
      <xdr:colOff>732473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C67DC32C-BDBD-4007-8B3C-EC20C4C26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1070610</xdr:colOff>
      <xdr:row>48</xdr:row>
      <xdr:rowOff>104775</xdr:rowOff>
    </xdr:from>
    <xdr:to>
      <xdr:col>2</xdr:col>
      <xdr:colOff>60960</xdr:colOff>
      <xdr:row>53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54766ED-BD46-4718-A542-A924B5F6AEA7}"/>
            </a:ext>
          </a:extLst>
        </xdr:cNvPr>
        <xdr:cNvSpPr txBox="1"/>
      </xdr:nvSpPr>
      <xdr:spPr>
        <a:xfrm>
          <a:off x="1855470" y="8631555"/>
          <a:ext cx="195453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44</xdr:row>
      <xdr:rowOff>19050</xdr:rowOff>
    </xdr:from>
    <xdr:to>
      <xdr:col>3</xdr:col>
      <xdr:colOff>617220</xdr:colOff>
      <xdr:row>48</xdr:row>
      <xdr:rowOff>160020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10DD460-4ED8-47A0-A702-F1E7CE2E9EC2}"/>
            </a:ext>
          </a:extLst>
        </xdr:cNvPr>
        <xdr:cNvSpPr txBox="1"/>
      </xdr:nvSpPr>
      <xdr:spPr>
        <a:xfrm>
          <a:off x="3257550" y="7844790"/>
          <a:ext cx="1939290" cy="842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45</xdr:row>
      <xdr:rowOff>74296</xdr:rowOff>
    </xdr:from>
    <xdr:to>
      <xdr:col>1</xdr:col>
      <xdr:colOff>1905000</xdr:colOff>
      <xdr:row>49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8C39A81-9F7B-4225-A4D8-8CEF4CA2AE6B}"/>
            </a:ext>
          </a:extLst>
        </xdr:cNvPr>
        <xdr:cNvSpPr txBox="1"/>
      </xdr:nvSpPr>
      <xdr:spPr>
        <a:xfrm>
          <a:off x="567690" y="807529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oida%20Nunez\OneDrive%20-%20Codopesca\Escritorio\OAI.-TRANSPARENCIA-2024\I-CODOPESCA.-BalanceGeneral-2024-OAI.xlsx" TargetMode="External"/><Relationship Id="rId1" Type="http://schemas.openxmlformats.org/officeDocument/2006/relationships/externalLinkPath" Target="OAI.-TRANSPARENCIA-2024/I-CODOPESCA.-BalanceGeneral-2024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SituaciónFin.mayo2023  (2)"/>
      <sheetName val="Notas-Ver"/>
      <sheetName val="Notas-Ver-II"/>
      <sheetName val="Est.SituaciónFin.ene-2024"/>
      <sheetName val="Est.RendimientoFinanc.ene-2024"/>
      <sheetName val="Est.SituaciónFin.feb-2024"/>
      <sheetName val="Est.RendimientoFinanc.feb-2024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C32">
            <v>8135393.9221140016</v>
          </cell>
        </row>
        <row r="42">
          <cell r="C42">
            <v>821138.33999999985</v>
          </cell>
        </row>
        <row r="62">
          <cell r="F62">
            <v>28443369.219999999</v>
          </cell>
        </row>
        <row r="109">
          <cell r="C109">
            <v>19873440.942572001</v>
          </cell>
        </row>
        <row r="129">
          <cell r="C129">
            <v>694753.5</v>
          </cell>
        </row>
        <row r="136">
          <cell r="C136">
            <v>590510.22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D7ED7-066E-4FA7-9DED-BA0630116FEC}">
  <sheetPr>
    <pageSetUpPr fitToPage="1"/>
  </sheetPr>
  <dimension ref="B8:H55"/>
  <sheetViews>
    <sheetView showGridLines="0" tabSelected="1" zoomScaleNormal="100" workbookViewId="0">
      <selection activeCell="E21" sqref="E21"/>
    </sheetView>
  </sheetViews>
  <sheetFormatPr baseColWidth="10" defaultColWidth="11.44140625" defaultRowHeight="13.8" x14ac:dyDescent="0.3"/>
  <cols>
    <col min="1" max="1" width="11.44140625" style="2"/>
    <col min="2" max="2" width="43.21875" style="2" customWidth="1"/>
    <col min="3" max="3" width="12.109375" style="2" bestFit="1" customWidth="1"/>
    <col min="4" max="4" width="13.33203125" style="2" bestFit="1" customWidth="1"/>
    <col min="5" max="5" width="13" style="3" bestFit="1" customWidth="1"/>
    <col min="6" max="6" width="11.44140625" style="2"/>
    <col min="7" max="7" width="12.6640625" style="4" bestFit="1" customWidth="1"/>
    <col min="8" max="16384" width="11.44140625" style="2"/>
  </cols>
  <sheetData>
    <row r="8" spans="2:7" x14ac:dyDescent="0.3">
      <c r="B8" s="1" t="s">
        <v>0</v>
      </c>
      <c r="C8" s="1"/>
    </row>
    <row r="9" spans="2:7" x14ac:dyDescent="0.3">
      <c r="B9" s="1" t="s">
        <v>1</v>
      </c>
      <c r="C9" s="1"/>
    </row>
    <row r="10" spans="2:7" x14ac:dyDescent="0.3">
      <c r="B10" s="1" t="s">
        <v>2</v>
      </c>
      <c r="C10" s="1"/>
    </row>
    <row r="12" spans="2:7" x14ac:dyDescent="0.3">
      <c r="C12" s="5"/>
    </row>
    <row r="13" spans="2:7" x14ac:dyDescent="0.3">
      <c r="B13" s="6" t="s">
        <v>3</v>
      </c>
      <c r="C13" s="7"/>
    </row>
    <row r="14" spans="2:7" x14ac:dyDescent="0.3">
      <c r="B14" s="6" t="s">
        <v>4</v>
      </c>
      <c r="C14" s="8"/>
    </row>
    <row r="15" spans="2:7" x14ac:dyDescent="0.3">
      <c r="B15" s="2" t="s">
        <v>5</v>
      </c>
      <c r="C15" s="9">
        <f>31290584.2+8499236.39+23262421.19+5149.09</f>
        <v>63057390.870000005</v>
      </c>
      <c r="E15" s="9"/>
    </row>
    <row r="16" spans="2:7" s="10" customFormat="1" x14ac:dyDescent="0.3">
      <c r="B16" s="2" t="s">
        <v>6</v>
      </c>
      <c r="C16" s="9">
        <v>1491023.4</v>
      </c>
      <c r="E16" s="3"/>
      <c r="F16" s="11"/>
      <c r="G16" s="12"/>
    </row>
    <row r="17" spans="2:7" x14ac:dyDescent="0.3">
      <c r="B17" s="2" t="s">
        <v>7</v>
      </c>
      <c r="C17" s="9">
        <f>+'[1]Est.RendimientoFinanc.feb-2024'!C42</f>
        <v>821138.33999999985</v>
      </c>
    </row>
    <row r="18" spans="2:7" ht="14.4" thickBot="1" x14ac:dyDescent="0.35">
      <c r="B18" s="6" t="s">
        <v>8</v>
      </c>
      <c r="C18" s="13">
        <f>SUM(C15:C17)-1</f>
        <v>65369551.609999999</v>
      </c>
    </row>
    <row r="19" spans="2:7" ht="14.4" thickTop="1" x14ac:dyDescent="0.3">
      <c r="B19" s="6"/>
      <c r="C19" s="14"/>
    </row>
    <row r="20" spans="2:7" x14ac:dyDescent="0.3">
      <c r="B20" s="6" t="s">
        <v>9</v>
      </c>
      <c r="C20" s="15"/>
    </row>
    <row r="21" spans="2:7" x14ac:dyDescent="0.3">
      <c r="B21" s="2" t="s">
        <v>10</v>
      </c>
      <c r="C21" s="9">
        <v>82500</v>
      </c>
    </row>
    <row r="22" spans="2:7" x14ac:dyDescent="0.3">
      <c r="B22" s="2" t="s">
        <v>11</v>
      </c>
      <c r="C22" s="16">
        <f>+'[1]Est.RendimientoFinanc.feb-2024'!F62</f>
        <v>28443369.219999999</v>
      </c>
    </row>
    <row r="23" spans="2:7" x14ac:dyDescent="0.3">
      <c r="B23" s="6" t="s">
        <v>12</v>
      </c>
      <c r="C23" s="17">
        <f>SUM(C21:C22)</f>
        <v>28525869.219999999</v>
      </c>
    </row>
    <row r="24" spans="2:7" ht="14.4" thickBot="1" x14ac:dyDescent="0.35">
      <c r="B24" s="6" t="s">
        <v>13</v>
      </c>
      <c r="C24" s="13">
        <f>+C18+C23</f>
        <v>93895420.829999998</v>
      </c>
    </row>
    <row r="25" spans="2:7" ht="14.4" thickTop="1" x14ac:dyDescent="0.3">
      <c r="C25" s="18"/>
    </row>
    <row r="26" spans="2:7" x14ac:dyDescent="0.3">
      <c r="B26" s="6" t="s">
        <v>14</v>
      </c>
      <c r="C26" s="18"/>
    </row>
    <row r="27" spans="2:7" x14ac:dyDescent="0.3">
      <c r="B27" s="6" t="s">
        <v>15</v>
      </c>
      <c r="C27" s="18"/>
    </row>
    <row r="28" spans="2:7" x14ac:dyDescent="0.3">
      <c r="B28" s="2" t="s">
        <v>16</v>
      </c>
      <c r="C28" s="9">
        <f>+'[1]Est.RendimientoFinanc.feb-2024'!C109</f>
        <v>19873440.942572001</v>
      </c>
      <c r="D28" s="19"/>
      <c r="F28" s="4"/>
    </row>
    <row r="29" spans="2:7" x14ac:dyDescent="0.3">
      <c r="B29" s="2" t="s">
        <v>17</v>
      </c>
      <c r="C29" s="9">
        <v>61659.17</v>
      </c>
      <c r="F29" s="3"/>
      <c r="G29" s="3"/>
    </row>
    <row r="30" spans="2:7" x14ac:dyDescent="0.3">
      <c r="B30" s="2" t="s">
        <v>18</v>
      </c>
      <c r="C30" s="9">
        <f>+'[1]Est.RendimientoFinanc.feb-2024'!C129</f>
        <v>694753.5</v>
      </c>
      <c r="G30" s="3"/>
    </row>
    <row r="31" spans="2:7" x14ac:dyDescent="0.3">
      <c r="B31" s="2" t="s">
        <v>19</v>
      </c>
      <c r="C31" s="16">
        <f>+'[1]Est.RendimientoFinanc.feb-2024'!C136</f>
        <v>590510.22</v>
      </c>
      <c r="G31" s="3"/>
    </row>
    <row r="32" spans="2:7" x14ac:dyDescent="0.3">
      <c r="B32" s="6" t="s">
        <v>20</v>
      </c>
      <c r="C32" s="20">
        <f>SUM(C28:C31)</f>
        <v>21220363.832572002</v>
      </c>
      <c r="G32" s="3"/>
    </row>
    <row r="33" spans="2:8" x14ac:dyDescent="0.3">
      <c r="C33" s="15"/>
      <c r="G33" s="3"/>
    </row>
    <row r="34" spans="2:8" x14ac:dyDescent="0.3">
      <c r="B34" s="6" t="s">
        <v>21</v>
      </c>
      <c r="C34" s="15"/>
      <c r="F34" s="21"/>
    </row>
    <row r="35" spans="2:8" ht="15.6" x14ac:dyDescent="0.45">
      <c r="B35" s="6" t="s">
        <v>22</v>
      </c>
      <c r="C35" s="22">
        <v>0</v>
      </c>
      <c r="F35" s="21"/>
    </row>
    <row r="36" spans="2:8" x14ac:dyDescent="0.3">
      <c r="B36" s="6" t="s">
        <v>23</v>
      </c>
      <c r="C36" s="23">
        <f>+C32+C35</f>
        <v>21220363.832572002</v>
      </c>
      <c r="F36" s="21"/>
    </row>
    <row r="37" spans="2:8" x14ac:dyDescent="0.3">
      <c r="B37" s="2" t="s">
        <v>24</v>
      </c>
      <c r="C37" s="15"/>
      <c r="F37" s="4"/>
    </row>
    <row r="38" spans="2:8" x14ac:dyDescent="0.3">
      <c r="B38" s="6" t="s">
        <v>25</v>
      </c>
      <c r="C38" s="15"/>
    </row>
    <row r="39" spans="2:8" x14ac:dyDescent="0.3">
      <c r="B39" s="2" t="s">
        <v>26</v>
      </c>
      <c r="C39" s="9">
        <f>10168698-2</f>
        <v>10168696</v>
      </c>
      <c r="E39" s="9"/>
      <c r="F39" s="3"/>
      <c r="H39" s="3"/>
    </row>
    <row r="40" spans="2:8" ht="15.6" x14ac:dyDescent="0.45">
      <c r="B40" s="2" t="s">
        <v>27</v>
      </c>
      <c r="C40" s="9">
        <f>+'[1]Est.RendimientoFinanc.feb-2024'!C32</f>
        <v>8135393.9221140016</v>
      </c>
      <c r="E40" s="24"/>
      <c r="F40" s="24"/>
      <c r="G40" s="25"/>
      <c r="H40" s="24"/>
    </row>
    <row r="41" spans="2:8" x14ac:dyDescent="0.3">
      <c r="B41" s="2" t="s">
        <v>28</v>
      </c>
      <c r="C41" s="16">
        <v>54370967</v>
      </c>
      <c r="F41" s="3"/>
      <c r="H41" s="3"/>
    </row>
    <row r="42" spans="2:8" ht="15.6" x14ac:dyDescent="0.45">
      <c r="B42" s="6" t="s">
        <v>29</v>
      </c>
      <c r="C42" s="26">
        <f>SUM(C39:C41)</f>
        <v>72675056.922114</v>
      </c>
      <c r="E42" s="24"/>
      <c r="F42" s="24"/>
      <c r="G42" s="25"/>
      <c r="H42" s="24"/>
    </row>
    <row r="43" spans="2:8" ht="14.4" thickBot="1" x14ac:dyDescent="0.35">
      <c r="B43" s="6" t="s">
        <v>30</v>
      </c>
      <c r="C43" s="13">
        <f>+C36+C42</f>
        <v>93895420.754685998</v>
      </c>
      <c r="F43" s="3"/>
      <c r="H43" s="3"/>
    </row>
    <row r="44" spans="2:8" ht="14.4" thickTop="1" x14ac:dyDescent="0.3">
      <c r="B44" s="6"/>
      <c r="C44" s="27"/>
      <c r="H44" s="19"/>
    </row>
    <row r="45" spans="2:8" x14ac:dyDescent="0.3">
      <c r="B45" s="6"/>
      <c r="C45" s="27"/>
    </row>
    <row r="47" spans="2:8" s="28" customFormat="1" x14ac:dyDescent="0.3">
      <c r="D47" s="29"/>
      <c r="E47" s="30"/>
      <c r="G47" s="31"/>
    </row>
    <row r="48" spans="2:8" s="28" customFormat="1" x14ac:dyDescent="0.3">
      <c r="D48" s="29"/>
      <c r="E48" s="30"/>
      <c r="G48" s="31"/>
    </row>
    <row r="49" spans="3:7" s="28" customFormat="1" x14ac:dyDescent="0.3">
      <c r="D49" s="29"/>
      <c r="E49" s="30"/>
      <c r="G49" s="31"/>
    </row>
    <row r="50" spans="3:7" s="28" customFormat="1" x14ac:dyDescent="0.3">
      <c r="D50" s="29"/>
      <c r="E50" s="30"/>
      <c r="G50" s="31"/>
    </row>
    <row r="51" spans="3:7" s="28" customFormat="1" x14ac:dyDescent="0.3">
      <c r="D51" s="29"/>
      <c r="E51" s="30"/>
      <c r="G51" s="31"/>
    </row>
    <row r="53" spans="3:7" x14ac:dyDescent="0.3">
      <c r="C53" s="32"/>
    </row>
    <row r="54" spans="3:7" ht="15.6" x14ac:dyDescent="0.45">
      <c r="C54" s="24"/>
    </row>
    <row r="55" spans="3:7" ht="15.6" x14ac:dyDescent="0.45">
      <c r="C55" s="24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Est.SituaciónFin.feb-2024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Núñez</dc:creator>
  <cp:lastModifiedBy>Eloida Núñez</cp:lastModifiedBy>
  <dcterms:created xsi:type="dcterms:W3CDTF">2024-03-11T20:33:02Z</dcterms:created>
  <dcterms:modified xsi:type="dcterms:W3CDTF">2024-03-11T20:33:36Z</dcterms:modified>
</cp:coreProperties>
</file>