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oida Nunez\OneDrive - Codopesca\Escritorio\"/>
    </mc:Choice>
  </mc:AlternateContent>
  <xr:revisionPtr revIDLastSave="0" documentId="8_{4830CD63-D468-43C8-951E-BA194EBD62CA}" xr6:coauthVersionLast="47" xr6:coauthVersionMax="47" xr10:uidLastSave="{00000000-0000-0000-0000-000000000000}"/>
  <bookViews>
    <workbookView xWindow="-108" yWindow="-108" windowWidth="23256" windowHeight="12576" xr2:uid="{A6D1ED2B-8452-4C13-B56A-6B5DDE8F20E8}"/>
  </bookViews>
  <sheets>
    <sheet name="Est.SituaciónFin.dic.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4" i="1" s="1"/>
  <c r="C55" i="1"/>
  <c r="C45" i="1"/>
  <c r="C43" i="1"/>
  <c r="C41" i="1"/>
  <c r="C46" i="1" s="1"/>
  <c r="C56" i="1" s="1"/>
  <c r="C38" i="1"/>
  <c r="C29" i="1"/>
  <c r="C32" i="1" s="1"/>
  <c r="C20" i="1"/>
  <c r="C15" i="1"/>
  <c r="C22" i="1" s="1"/>
  <c r="C33" i="1" l="1"/>
  <c r="C65" i="1"/>
</calcChain>
</file>

<file path=xl/sharedStrings.xml><?xml version="1.0" encoding="utf-8"?>
<sst xmlns="http://schemas.openxmlformats.org/spreadsheetml/2006/main" count="53" uniqueCount="53">
  <si>
    <t>Estado de Situación Financiera</t>
  </si>
  <si>
    <t>Al 31 de diciembre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</si>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</sst>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4" fontId="3" fillId="0" borderId="0" xfId="1" applyNumberFormat="1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8810546-ABFD-4C27-8476-BDA0B8A92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EE7A78-4968-4321-9A55-A63E8DEE229C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9B8F800-5506-4EE0-B17F-41EAC4B26F5C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C6BDAB7-B9A0-4EAF-9008-B61C95209C18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EDDD7E5-9EA2-40D4-8785-6847965B603B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oida%20Nunez\OneDrive%20-%20Codopesca\Escritorio\OAI.-TRANSPARENCIA-2023\I-CODOPESCA.-BalanceGeneral-2023-OAI.xlsx" TargetMode="External"/><Relationship Id="rId1" Type="http://schemas.openxmlformats.org/officeDocument/2006/relationships/externalLinkPath" Target="OAI.-TRANSPARENCIA-2023/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.SituaciónFin.mayo2023  (2)"/>
      <sheetName val="Est.SituaciónFin.junio2023"/>
      <sheetName val="Est. RendimientoFinanc.jun2023"/>
      <sheetName val="Hoja1"/>
      <sheetName val="Notas-Ver"/>
      <sheetName val="Notas-Ver-II"/>
      <sheetName val="Est.SituaciónFin.julio2023"/>
      <sheetName val="Est.RendimientoFinanc.julio2023"/>
      <sheetName val="Est.SituaciónFin.agosto2023 "/>
      <sheetName val="Est.RendimientoFinanc.agost2023"/>
      <sheetName val="Est.SituaciónFin.sept2023"/>
      <sheetName val="Est.RendimientoFinanc.sept2023"/>
      <sheetName val="Est.SituaciónFin.oct.2023 "/>
      <sheetName val="Est.RendimientoFinanc.oct.2023"/>
      <sheetName val="Est.SituaciónFin.nov.2023"/>
      <sheetName val="Est.RendimientoFinanc.nov.2023"/>
      <sheetName val="Est.SituaciónFin.dic.2023"/>
      <sheetName val="Est.RendimientoFinanc.dic.2023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4">
          <cell r="C34">
            <v>-6799984.4593159817</v>
          </cell>
        </row>
        <row r="45">
          <cell r="C45">
            <v>1162149.3</v>
          </cell>
        </row>
        <row r="65">
          <cell r="F65">
            <v>29484244.109999999</v>
          </cell>
        </row>
        <row r="109">
          <cell r="C109">
            <v>14952167.338649999</v>
          </cell>
        </row>
        <row r="127">
          <cell r="C127">
            <v>368703.32</v>
          </cell>
        </row>
        <row r="134">
          <cell r="C134">
            <v>60913.71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4053-21D1-4654-8B42-712AA570AD8F}">
  <sheetPr>
    <pageSetUpPr fitToPage="1"/>
  </sheetPr>
  <dimension ref="B8:H77"/>
  <sheetViews>
    <sheetView showGridLines="0" tabSelected="1" topLeftCell="A7" zoomScaleNormal="100" workbookViewId="0">
      <selection activeCell="D41" sqref="D41"/>
    </sheetView>
  </sheetViews>
  <sheetFormatPr baseColWidth="10" defaultColWidth="11.44140625" defaultRowHeight="13.8" x14ac:dyDescent="0.3"/>
  <cols>
    <col min="1" max="1" width="11.44140625" style="2"/>
    <col min="2" max="2" width="42" style="2" bestFit="1" customWidth="1"/>
    <col min="3" max="3" width="11.33203125" style="2" bestFit="1" customWidth="1"/>
    <col min="4" max="4" width="13.33203125" style="2" bestFit="1" customWidth="1"/>
    <col min="5" max="5" width="13" style="8" bestFit="1" customWidth="1"/>
    <col min="6" max="16384" width="11.44140625" style="2"/>
  </cols>
  <sheetData>
    <row r="8" spans="2:3" x14ac:dyDescent="0.3">
      <c r="B8" s="1" t="s">
        <v>0</v>
      </c>
      <c r="C8" s="1"/>
    </row>
    <row r="9" spans="2:3" x14ac:dyDescent="0.3">
      <c r="B9" s="1" t="s">
        <v>1</v>
      </c>
      <c r="C9" s="1"/>
    </row>
    <row r="10" spans="2:3" x14ac:dyDescent="0.3">
      <c r="B10" s="1" t="s">
        <v>2</v>
      </c>
      <c r="C10" s="1"/>
    </row>
    <row r="12" spans="2:3" x14ac:dyDescent="0.3">
      <c r="C12" s="3">
        <v>45291</v>
      </c>
    </row>
    <row r="13" spans="2:3" x14ac:dyDescent="0.3">
      <c r="B13" s="4" t="s">
        <v>3</v>
      </c>
      <c r="C13" s="5"/>
    </row>
    <row r="14" spans="2:3" x14ac:dyDescent="0.3">
      <c r="B14" s="4" t="s">
        <v>4</v>
      </c>
      <c r="C14" s="6"/>
    </row>
    <row r="15" spans="2:3" x14ac:dyDescent="0.3">
      <c r="B15" s="2" t="s">
        <v>5</v>
      </c>
      <c r="C15" s="7">
        <f>33867107.24+7872871.62+11669318.39+5149.09</f>
        <v>53414446.340000004</v>
      </c>
    </row>
    <row r="16" spans="2:3" ht="12.75" hidden="1" customHeight="1" x14ac:dyDescent="0.3">
      <c r="B16" s="2" t="s">
        <v>6</v>
      </c>
      <c r="C16" s="7"/>
    </row>
    <row r="17" spans="2:6" ht="12.75" hidden="1" customHeight="1" x14ac:dyDescent="0.3">
      <c r="B17" s="2" t="s">
        <v>7</v>
      </c>
      <c r="C17" s="7"/>
    </row>
    <row r="18" spans="2:6" ht="12.75" hidden="1" customHeight="1" x14ac:dyDescent="0.3">
      <c r="B18" s="2" t="s">
        <v>8</v>
      </c>
      <c r="C18" s="7"/>
    </row>
    <row r="19" spans="2:6" s="9" customFormat="1" x14ac:dyDescent="0.3">
      <c r="B19" s="2" t="s">
        <v>9</v>
      </c>
      <c r="C19" s="7">
        <v>2073758.83</v>
      </c>
      <c r="E19" s="8"/>
      <c r="F19" s="10"/>
    </row>
    <row r="20" spans="2:6" ht="15.6" x14ac:dyDescent="0.45">
      <c r="B20" s="2" t="s">
        <v>10</v>
      </c>
      <c r="C20" s="11">
        <f>+'[1]Est.RendimientoFinanc.dic.2023'!C45</f>
        <v>1162149.3</v>
      </c>
    </row>
    <row r="21" spans="2:6" ht="12.75" hidden="1" customHeight="1" x14ac:dyDescent="0.3">
      <c r="B21" s="2" t="s">
        <v>11</v>
      </c>
      <c r="C21" s="7"/>
    </row>
    <row r="22" spans="2:6" x14ac:dyDescent="0.3">
      <c r="B22" s="4" t="s">
        <v>12</v>
      </c>
      <c r="C22" s="12">
        <f>SUM(C14:C21)</f>
        <v>56650354.469999999</v>
      </c>
    </row>
    <row r="23" spans="2:6" x14ac:dyDescent="0.3">
      <c r="B23" s="4"/>
      <c r="C23" s="13"/>
    </row>
    <row r="24" spans="2:6" x14ac:dyDescent="0.3">
      <c r="B24" s="4" t="s">
        <v>13</v>
      </c>
      <c r="C24" s="14"/>
    </row>
    <row r="25" spans="2:6" ht="12.75" hidden="1" customHeight="1" x14ac:dyDescent="0.3">
      <c r="B25" s="2" t="s">
        <v>14</v>
      </c>
      <c r="C25" s="7"/>
    </row>
    <row r="26" spans="2:6" ht="12.75" customHeight="1" x14ac:dyDescent="0.3">
      <c r="B26" s="2" t="s">
        <v>15</v>
      </c>
      <c r="C26" s="7">
        <v>82500</v>
      </c>
    </row>
    <row r="27" spans="2:6" ht="12.75" hidden="1" customHeight="1" x14ac:dyDescent="0.3">
      <c r="B27" s="2" t="s">
        <v>16</v>
      </c>
      <c r="C27" s="7"/>
    </row>
    <row r="28" spans="2:6" ht="12.75" hidden="1" customHeight="1" x14ac:dyDescent="0.3">
      <c r="B28" s="2" t="s">
        <v>17</v>
      </c>
      <c r="C28" s="7"/>
    </row>
    <row r="29" spans="2:6" ht="15.6" x14ac:dyDescent="0.45">
      <c r="B29" s="2" t="s">
        <v>18</v>
      </c>
      <c r="C29" s="11">
        <f>+'[1]Est.RendimientoFinanc.dic.2023'!F65</f>
        <v>29484244.109999999</v>
      </c>
    </row>
    <row r="30" spans="2:6" ht="12.75" hidden="1" customHeight="1" x14ac:dyDescent="0.3">
      <c r="B30" s="2" t="s">
        <v>19</v>
      </c>
      <c r="C30" s="7"/>
    </row>
    <row r="31" spans="2:6" s="9" customFormat="1" ht="12.75" hidden="1" customHeight="1" x14ac:dyDescent="0.3">
      <c r="B31" s="2" t="s">
        <v>20</v>
      </c>
      <c r="C31" s="7"/>
      <c r="E31" s="15"/>
    </row>
    <row r="32" spans="2:6" x14ac:dyDescent="0.3">
      <c r="B32" s="4" t="s">
        <v>21</v>
      </c>
      <c r="C32" s="13">
        <f>SUM(C25:C31)</f>
        <v>29566744.109999999</v>
      </c>
    </row>
    <row r="33" spans="2:6" x14ac:dyDescent="0.3">
      <c r="B33" s="4" t="s">
        <v>22</v>
      </c>
      <c r="C33" s="12">
        <f>+C22+C32-1</f>
        <v>86217097.579999998</v>
      </c>
    </row>
    <row r="34" spans="2:6" x14ac:dyDescent="0.3">
      <c r="C34" s="16"/>
    </row>
    <row r="35" spans="2:6" x14ac:dyDescent="0.3">
      <c r="B35" s="4" t="s">
        <v>23</v>
      </c>
      <c r="C35" s="16"/>
    </row>
    <row r="36" spans="2:6" x14ac:dyDescent="0.3">
      <c r="B36" s="4" t="s">
        <v>24</v>
      </c>
      <c r="C36" s="16"/>
    </row>
    <row r="37" spans="2:6" ht="12.75" hidden="1" customHeight="1" x14ac:dyDescent="0.3">
      <c r="B37" s="2" t="s">
        <v>25</v>
      </c>
      <c r="C37" s="17"/>
    </row>
    <row r="38" spans="2:6" x14ac:dyDescent="0.3">
      <c r="B38" s="2" t="s">
        <v>26</v>
      </c>
      <c r="C38" s="7">
        <f>+'[1]Est.RendimientoFinanc.dic.2023'!C109</f>
        <v>14952167.338649999</v>
      </c>
      <c r="D38" s="18"/>
      <c r="F38" s="19"/>
    </row>
    <row r="39" spans="2:6" ht="12.75" hidden="1" customHeight="1" x14ac:dyDescent="0.3">
      <c r="B39" s="2" t="s">
        <v>27</v>
      </c>
      <c r="C39" s="20"/>
    </row>
    <row r="40" spans="2:6" ht="12.75" hidden="1" customHeight="1" x14ac:dyDescent="0.3">
      <c r="B40" s="2" t="s">
        <v>28</v>
      </c>
      <c r="C40" s="7"/>
    </row>
    <row r="41" spans="2:6" ht="12.75" customHeight="1" x14ac:dyDescent="0.3">
      <c r="B41" s="2" t="s">
        <v>29</v>
      </c>
      <c r="C41" s="7">
        <f>10135+7500+7575+13017.56+23431.61</f>
        <v>61659.17</v>
      </c>
      <c r="D41" s="8"/>
    </row>
    <row r="42" spans="2:6" ht="12.75" hidden="1" customHeight="1" x14ac:dyDescent="0.3">
      <c r="B42" s="2" t="s">
        <v>30</v>
      </c>
      <c r="C42" s="7"/>
    </row>
    <row r="43" spans="2:6" x14ac:dyDescent="0.3">
      <c r="B43" s="2" t="s">
        <v>31</v>
      </c>
      <c r="C43" s="7">
        <f>+'[1]Est.RendimientoFinanc.dic.2023'!C127</f>
        <v>368703.32</v>
      </c>
    </row>
    <row r="44" spans="2:6" ht="12.75" hidden="1" customHeight="1" x14ac:dyDescent="0.3">
      <c r="B44" s="2" t="s">
        <v>32</v>
      </c>
      <c r="C44" s="7"/>
    </row>
    <row r="45" spans="2:6" ht="15.6" x14ac:dyDescent="0.45">
      <c r="B45" s="2" t="s">
        <v>33</v>
      </c>
      <c r="C45" s="11">
        <f>+'[1]Est.RendimientoFinanc.dic.2023'!C134</f>
        <v>60913.71</v>
      </c>
    </row>
    <row r="46" spans="2:6" x14ac:dyDescent="0.3">
      <c r="B46" s="4" t="s">
        <v>34</v>
      </c>
      <c r="C46" s="13">
        <f>SUM(C38:C45)-1</f>
        <v>15443442.53865</v>
      </c>
    </row>
    <row r="47" spans="2:6" x14ac:dyDescent="0.3">
      <c r="C47" s="14"/>
      <c r="F47" s="19"/>
    </row>
    <row r="48" spans="2:6" x14ac:dyDescent="0.3">
      <c r="B48" s="4" t="s">
        <v>35</v>
      </c>
      <c r="C48" s="14"/>
      <c r="F48" s="21"/>
    </row>
    <row r="49" spans="2:8" ht="12.75" hidden="1" customHeight="1" x14ac:dyDescent="0.3">
      <c r="B49" s="2" t="s">
        <v>36</v>
      </c>
      <c r="C49" s="7"/>
    </row>
    <row r="50" spans="2:8" ht="12.75" hidden="1" customHeight="1" x14ac:dyDescent="0.3">
      <c r="B50" s="2" t="s">
        <v>37</v>
      </c>
      <c r="C50" s="7"/>
    </row>
    <row r="51" spans="2:8" ht="12.75" hidden="1" customHeight="1" x14ac:dyDescent="0.3">
      <c r="B51" s="2" t="s">
        <v>38</v>
      </c>
      <c r="C51" s="7"/>
    </row>
    <row r="52" spans="2:8" ht="12.75" hidden="1" customHeight="1" x14ac:dyDescent="0.3">
      <c r="B52" s="2" t="s">
        <v>39</v>
      </c>
      <c r="C52" s="7"/>
    </row>
    <row r="53" spans="2:8" ht="12.75" hidden="1" customHeight="1" x14ac:dyDescent="0.3">
      <c r="B53" s="2" t="s">
        <v>40</v>
      </c>
      <c r="C53" s="7"/>
    </row>
    <row r="54" spans="2:8" ht="12.75" hidden="1" customHeight="1" x14ac:dyDescent="0.3">
      <c r="B54" s="2" t="s">
        <v>41</v>
      </c>
      <c r="C54" s="7"/>
    </row>
    <row r="55" spans="2:8" ht="15.6" x14ac:dyDescent="0.45">
      <c r="B55" s="4" t="s">
        <v>42</v>
      </c>
      <c r="C55" s="11">
        <f>SUM(C49:C54)</f>
        <v>0</v>
      </c>
      <c r="F55" s="21"/>
    </row>
    <row r="56" spans="2:8" x14ac:dyDescent="0.3">
      <c r="B56" s="4" t="s">
        <v>43</v>
      </c>
      <c r="C56" s="13">
        <f>+C46+C55</f>
        <v>15443442.53865</v>
      </c>
      <c r="F56" s="21"/>
    </row>
    <row r="57" spans="2:8" x14ac:dyDescent="0.3">
      <c r="B57" s="2" t="s">
        <v>44</v>
      </c>
      <c r="C57" s="14"/>
      <c r="F57" s="19"/>
    </row>
    <row r="58" spans="2:8" x14ac:dyDescent="0.3">
      <c r="B58" s="4" t="s">
        <v>45</v>
      </c>
      <c r="C58" s="14"/>
    </row>
    <row r="59" spans="2:8" x14ac:dyDescent="0.3">
      <c r="B59" s="2" t="s">
        <v>46</v>
      </c>
      <c r="C59" s="7">
        <v>-685549</v>
      </c>
      <c r="F59" s="8"/>
      <c r="G59" s="8"/>
      <c r="H59" s="8"/>
    </row>
    <row r="60" spans="2:8" ht="12.75" hidden="1" customHeight="1" x14ac:dyDescent="0.3">
      <c r="B60" s="2" t="s">
        <v>47</v>
      </c>
      <c r="C60" s="7"/>
      <c r="F60" s="8"/>
      <c r="G60" s="8"/>
      <c r="H60" s="8"/>
    </row>
    <row r="61" spans="2:8" ht="15.6" x14ac:dyDescent="0.45">
      <c r="B61" s="2" t="s">
        <v>48</v>
      </c>
      <c r="C61" s="7">
        <f>+'[1]Est.RendimientoFinanc.dic.2023'!C34</f>
        <v>-6799984.4593159817</v>
      </c>
      <c r="E61" s="22"/>
      <c r="F61" s="22"/>
      <c r="G61" s="22"/>
      <c r="H61" s="22"/>
    </row>
    <row r="62" spans="2:8" ht="15.6" x14ac:dyDescent="0.45">
      <c r="B62" s="2" t="s">
        <v>49</v>
      </c>
      <c r="C62" s="11">
        <v>78259188</v>
      </c>
      <c r="F62" s="8"/>
      <c r="G62" s="8"/>
      <c r="H62" s="8"/>
    </row>
    <row r="63" spans="2:8" ht="12.75" hidden="1" customHeight="1" x14ac:dyDescent="0.3">
      <c r="B63" s="2" t="s">
        <v>50</v>
      </c>
      <c r="C63" s="7"/>
      <c r="F63" s="8"/>
      <c r="G63" s="8"/>
      <c r="H63" s="8"/>
    </row>
    <row r="64" spans="2:8" ht="15.6" x14ac:dyDescent="0.45">
      <c r="B64" s="4" t="s">
        <v>51</v>
      </c>
      <c r="C64" s="13">
        <f>SUM(C59:C63)</f>
        <v>70773654.540684015</v>
      </c>
      <c r="E64" s="22"/>
      <c r="F64" s="22"/>
      <c r="G64" s="22"/>
      <c r="H64" s="22"/>
    </row>
    <row r="65" spans="2:8" x14ac:dyDescent="0.3">
      <c r="B65" s="4" t="s">
        <v>52</v>
      </c>
      <c r="C65" s="12">
        <f>+C56+C64+1</f>
        <v>86217098.079334021</v>
      </c>
      <c r="F65" s="8"/>
      <c r="G65" s="8"/>
      <c r="H65" s="8"/>
    </row>
    <row r="66" spans="2:8" x14ac:dyDescent="0.3">
      <c r="B66" s="4"/>
      <c r="C66" s="12"/>
      <c r="H66" s="18"/>
    </row>
    <row r="67" spans="2:8" x14ac:dyDescent="0.3">
      <c r="B67" s="4"/>
      <c r="C67" s="12"/>
    </row>
    <row r="69" spans="2:8" s="23" customFormat="1" x14ac:dyDescent="0.3">
      <c r="D69" s="24"/>
      <c r="E69" s="25"/>
    </row>
    <row r="70" spans="2:8" s="23" customFormat="1" x14ac:dyDescent="0.3">
      <c r="D70" s="24"/>
      <c r="E70" s="25"/>
    </row>
    <row r="71" spans="2:8" s="23" customFormat="1" x14ac:dyDescent="0.3">
      <c r="D71" s="24"/>
      <c r="E71" s="25"/>
    </row>
    <row r="72" spans="2:8" s="23" customFormat="1" x14ac:dyDescent="0.3">
      <c r="D72" s="24"/>
      <c r="E72" s="25"/>
    </row>
    <row r="73" spans="2:8" s="23" customFormat="1" x14ac:dyDescent="0.3">
      <c r="D73" s="24"/>
      <c r="E73" s="25"/>
    </row>
    <row r="76" spans="2:8" x14ac:dyDescent="0.3">
      <c r="C76" s="12"/>
    </row>
    <row r="77" spans="2:8" x14ac:dyDescent="0.3">
      <c r="B77" s="4"/>
      <c r="C77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Est.SituaciónFin.dic.2023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Eloida Núñez</cp:lastModifiedBy>
  <dcterms:created xsi:type="dcterms:W3CDTF">2024-01-16T22:02:49Z</dcterms:created>
  <dcterms:modified xsi:type="dcterms:W3CDTF">2024-01-16T22:03:33Z</dcterms:modified>
</cp:coreProperties>
</file>