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eloida_nunez_codopesca_gob_do/Documents/Escritorio/OAI.-TRANSPARENCIA-2023/5-OAI.-Transparencia-mayo2023/"/>
    </mc:Choice>
  </mc:AlternateContent>
  <xr:revisionPtr revIDLastSave="11" documentId="8_{21891E23-E9E7-467D-B78B-0D2CE1FC5C3D}" xr6:coauthVersionLast="47" xr6:coauthVersionMax="47" xr10:uidLastSave="{34550307-EBFA-490D-B1CC-FEC822814FB4}"/>
  <bookViews>
    <workbookView xWindow="-108" yWindow="-108" windowWidth="23256" windowHeight="12576" xr2:uid="{E65BD148-2B7D-469A-92BC-51B49AFDB558}"/>
  </bookViews>
  <sheets>
    <sheet name="Est.SituaciónFin.mayo202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C64" i="2" s="1"/>
  <c r="C55" i="2"/>
  <c r="C45" i="2"/>
  <c r="C46" i="2" s="1"/>
  <c r="C56" i="2" s="1"/>
  <c r="C43" i="2"/>
  <c r="C41" i="2"/>
  <c r="C38" i="2"/>
  <c r="C29" i="2"/>
  <c r="C32" i="2" s="1"/>
  <c r="C20" i="2"/>
  <c r="C15" i="2"/>
  <c r="C22" i="2" l="1"/>
  <c r="C33" i="2" s="1"/>
  <c r="C65" i="2"/>
</calcChain>
</file>

<file path=xl/sharedStrings.xml><?xml version="1.0" encoding="utf-8"?>
<sst xmlns="http://schemas.openxmlformats.org/spreadsheetml/2006/main" count="53" uniqueCount="53">
  <si>
    <t>Estado de Situación Financiera</t>
  </si>
  <si>
    <t>Al 31 de mayo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</si>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</sst>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164" fontId="3" fillId="0" borderId="0" xfId="1" applyNumberFormat="1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307F8D2F-E051-42F1-A131-E95FD062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4EF0640-2AC0-4A2E-8CAA-9116C910327D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BBDE3B6-D072-4B27-884A-399DA8ADA54F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92BAA90-A985-43E6-B178-5C037CC111DE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3C05F1-C648-4F6F-B5C8-26DD3DAD6E0C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OAI.-TRANSPARENCIA-2023/I-CODOPESCA.-BalanceGeneral-2023-OAI.xlsx" TargetMode="External"/><Relationship Id="rId1" Type="http://schemas.openxmlformats.org/officeDocument/2006/relationships/externalLinkPath" Target="/personal/eloida_nunez_codopesca_gob_do/Documents/Escritorio/OAI.-TRANSPARENCIA-2023/I-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mayo2023  (2)"/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.SituaciónFin.abr2023"/>
      <sheetName val="Est. RendimientoFinanc.abr2023"/>
      <sheetName val="Est.SituaciónFin.mayo2023 "/>
      <sheetName val="Est. RendimientoFinanc.mayo2023"/>
      <sheetName val="EstadísticaPres.-2023-T1"/>
      <sheetName val="EstadísticaPres.-2023-T2"/>
      <sheetName val="EstadísticaPres.-2023-MP"/>
      <sheetName val="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4">
          <cell r="C34">
            <v>29305911.035268001</v>
          </cell>
        </row>
        <row r="43">
          <cell r="C43">
            <v>1125606.1200000001</v>
          </cell>
        </row>
        <row r="61">
          <cell r="F61">
            <v>28873607.260000002</v>
          </cell>
        </row>
        <row r="100">
          <cell r="C100">
            <v>12170452.487315999</v>
          </cell>
        </row>
        <row r="117">
          <cell r="C117">
            <v>422595</v>
          </cell>
        </row>
        <row r="124">
          <cell r="C124">
            <v>315433.79000000004</v>
          </cell>
        </row>
      </sheetData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C561-6A6A-4AE9-A193-D38FF95D709E}">
  <dimension ref="B8:H77"/>
  <sheetViews>
    <sheetView showGridLines="0" tabSelected="1" topLeftCell="A56" zoomScaleNormal="100" workbookViewId="0">
      <selection activeCell="G86" sqref="G86"/>
    </sheetView>
  </sheetViews>
  <sheetFormatPr baseColWidth="10" defaultColWidth="11.44140625" defaultRowHeight="13.8" x14ac:dyDescent="0.3"/>
  <cols>
    <col min="1" max="1" width="11.44140625" style="2"/>
    <col min="2" max="2" width="42" style="2" bestFit="1" customWidth="1"/>
    <col min="3" max="3" width="11.33203125" style="2" bestFit="1" customWidth="1"/>
    <col min="4" max="4" width="13.33203125" style="2" bestFit="1" customWidth="1"/>
    <col min="5" max="5" width="13" style="7" bestFit="1" customWidth="1"/>
    <col min="6" max="16384" width="11.44140625" style="2"/>
  </cols>
  <sheetData>
    <row r="8" spans="2:3" x14ac:dyDescent="0.3">
      <c r="B8" s="25" t="s">
        <v>0</v>
      </c>
      <c r="C8" s="25"/>
    </row>
    <row r="9" spans="2:3" x14ac:dyDescent="0.3">
      <c r="B9" s="25" t="s">
        <v>1</v>
      </c>
      <c r="C9" s="25"/>
    </row>
    <row r="10" spans="2:3" x14ac:dyDescent="0.3">
      <c r="B10" s="25" t="s">
        <v>2</v>
      </c>
      <c r="C10" s="25"/>
    </row>
    <row r="12" spans="2:3" x14ac:dyDescent="0.3">
      <c r="C12" s="3">
        <v>45077</v>
      </c>
    </row>
    <row r="13" spans="2:3" x14ac:dyDescent="0.3">
      <c r="B13" s="4" t="s">
        <v>3</v>
      </c>
      <c r="C13" s="1"/>
    </row>
    <row r="14" spans="2:3" x14ac:dyDescent="0.3">
      <c r="B14" s="4" t="s">
        <v>4</v>
      </c>
      <c r="C14" s="5"/>
    </row>
    <row r="15" spans="2:3" x14ac:dyDescent="0.3">
      <c r="B15" s="2" t="s">
        <v>5</v>
      </c>
      <c r="C15" s="6">
        <f>33639479.21+31650145.13+32384855.31+5149.09</f>
        <v>97679628.74000001</v>
      </c>
    </row>
    <row r="16" spans="2:3" ht="12.75" hidden="1" customHeight="1" x14ac:dyDescent="0.3">
      <c r="B16" s="2" t="s">
        <v>6</v>
      </c>
      <c r="C16" s="6"/>
    </row>
    <row r="17" spans="2:6" ht="12.75" hidden="1" customHeight="1" x14ac:dyDescent="0.3">
      <c r="B17" s="2" t="s">
        <v>7</v>
      </c>
      <c r="C17" s="6"/>
    </row>
    <row r="18" spans="2:6" ht="12.75" hidden="1" customHeight="1" x14ac:dyDescent="0.3">
      <c r="B18" s="2" t="s">
        <v>8</v>
      </c>
      <c r="C18" s="6"/>
    </row>
    <row r="19" spans="2:6" s="8" customFormat="1" x14ac:dyDescent="0.3">
      <c r="B19" s="2" t="s">
        <v>9</v>
      </c>
      <c r="C19" s="6">
        <v>1297304.94</v>
      </c>
      <c r="E19" s="7"/>
      <c r="F19" s="9"/>
    </row>
    <row r="20" spans="2:6" ht="15.6" x14ac:dyDescent="0.45">
      <c r="B20" s="2" t="s">
        <v>10</v>
      </c>
      <c r="C20" s="10">
        <f>+'[1]Est. RendimientoFinanc.mayo2023'!C43</f>
        <v>1125606.1200000001</v>
      </c>
    </row>
    <row r="21" spans="2:6" ht="12.75" hidden="1" customHeight="1" x14ac:dyDescent="0.3">
      <c r="B21" s="2" t="s">
        <v>11</v>
      </c>
      <c r="C21" s="6"/>
    </row>
    <row r="22" spans="2:6" x14ac:dyDescent="0.3">
      <c r="B22" s="4" t="s">
        <v>12</v>
      </c>
      <c r="C22" s="11">
        <f>SUM(C14:C21)</f>
        <v>100102539.80000001</v>
      </c>
    </row>
    <row r="23" spans="2:6" x14ac:dyDescent="0.3">
      <c r="B23" s="4"/>
      <c r="C23" s="12"/>
    </row>
    <row r="24" spans="2:6" x14ac:dyDescent="0.3">
      <c r="B24" s="4" t="s">
        <v>13</v>
      </c>
      <c r="C24" s="13"/>
    </row>
    <row r="25" spans="2:6" ht="12.75" hidden="1" customHeight="1" x14ac:dyDescent="0.3">
      <c r="B25" s="2" t="s">
        <v>14</v>
      </c>
      <c r="C25" s="6"/>
    </row>
    <row r="26" spans="2:6" ht="12.75" customHeight="1" x14ac:dyDescent="0.3">
      <c r="B26" s="2" t="s">
        <v>15</v>
      </c>
      <c r="C26" s="6">
        <v>82500</v>
      </c>
    </row>
    <row r="27" spans="2:6" ht="12.75" hidden="1" customHeight="1" x14ac:dyDescent="0.3">
      <c r="B27" s="2" t="s">
        <v>16</v>
      </c>
      <c r="C27" s="6"/>
    </row>
    <row r="28" spans="2:6" ht="12.75" hidden="1" customHeight="1" x14ac:dyDescent="0.3">
      <c r="B28" s="2" t="s">
        <v>17</v>
      </c>
      <c r="C28" s="6"/>
    </row>
    <row r="29" spans="2:6" ht="15.6" x14ac:dyDescent="0.45">
      <c r="B29" s="2" t="s">
        <v>18</v>
      </c>
      <c r="C29" s="10">
        <f>+'[1]Est. RendimientoFinanc.mayo2023'!F61</f>
        <v>28873607.260000002</v>
      </c>
    </row>
    <row r="30" spans="2:6" ht="12.75" hidden="1" customHeight="1" x14ac:dyDescent="0.3">
      <c r="B30" s="2" t="s">
        <v>19</v>
      </c>
      <c r="C30" s="6"/>
    </row>
    <row r="31" spans="2:6" s="8" customFormat="1" ht="12.75" hidden="1" customHeight="1" x14ac:dyDescent="0.3">
      <c r="B31" s="2" t="s">
        <v>20</v>
      </c>
      <c r="C31" s="6"/>
      <c r="E31" s="14"/>
    </row>
    <row r="32" spans="2:6" x14ac:dyDescent="0.3">
      <c r="B32" s="4" t="s">
        <v>21</v>
      </c>
      <c r="C32" s="12">
        <f>SUM(C25:C31)</f>
        <v>28956107.260000002</v>
      </c>
    </row>
    <row r="33" spans="2:6" x14ac:dyDescent="0.3">
      <c r="B33" s="4" t="s">
        <v>22</v>
      </c>
      <c r="C33" s="11">
        <f>+C22+C32</f>
        <v>129058647.06000002</v>
      </c>
    </row>
    <row r="34" spans="2:6" x14ac:dyDescent="0.3">
      <c r="C34" s="15"/>
    </row>
    <row r="35" spans="2:6" x14ac:dyDescent="0.3">
      <c r="B35" s="4" t="s">
        <v>23</v>
      </c>
      <c r="C35" s="15"/>
    </row>
    <row r="36" spans="2:6" x14ac:dyDescent="0.3">
      <c r="B36" s="4" t="s">
        <v>24</v>
      </c>
      <c r="C36" s="15"/>
    </row>
    <row r="37" spans="2:6" ht="12.75" hidden="1" customHeight="1" x14ac:dyDescent="0.3">
      <c r="B37" s="2" t="s">
        <v>25</v>
      </c>
      <c r="C37" s="16"/>
    </row>
    <row r="38" spans="2:6" x14ac:dyDescent="0.3">
      <c r="B38" s="2" t="s">
        <v>26</v>
      </c>
      <c r="C38" s="6">
        <f>+'[1]Est. RendimientoFinanc.mayo2023'!C100</f>
        <v>12170452.487315999</v>
      </c>
      <c r="D38" s="17"/>
      <c r="F38" s="18"/>
    </row>
    <row r="39" spans="2:6" ht="12.75" hidden="1" customHeight="1" x14ac:dyDescent="0.3">
      <c r="B39" s="2" t="s">
        <v>27</v>
      </c>
      <c r="C39" s="19"/>
    </row>
    <row r="40" spans="2:6" ht="12.75" hidden="1" customHeight="1" x14ac:dyDescent="0.3">
      <c r="B40" s="2" t="s">
        <v>28</v>
      </c>
      <c r="C40" s="6"/>
    </row>
    <row r="41" spans="2:6" ht="12.75" customHeight="1" x14ac:dyDescent="0.3">
      <c r="B41" s="2" t="s">
        <v>29</v>
      </c>
      <c r="C41" s="6">
        <f>10135+7500</f>
        <v>17635</v>
      </c>
    </row>
    <row r="42" spans="2:6" ht="12.75" hidden="1" customHeight="1" x14ac:dyDescent="0.3">
      <c r="B42" s="2" t="s">
        <v>30</v>
      </c>
      <c r="C42" s="6"/>
    </row>
    <row r="43" spans="2:6" x14ac:dyDescent="0.3">
      <c r="B43" s="2" t="s">
        <v>31</v>
      </c>
      <c r="C43" s="6">
        <f>+'[1]Est. RendimientoFinanc.mayo2023'!C117</f>
        <v>422595</v>
      </c>
    </row>
    <row r="44" spans="2:6" ht="12.75" hidden="1" customHeight="1" x14ac:dyDescent="0.3">
      <c r="B44" s="2" t="s">
        <v>32</v>
      </c>
      <c r="C44" s="6"/>
    </row>
    <row r="45" spans="2:6" ht="15.6" x14ac:dyDescent="0.45">
      <c r="B45" s="2" t="s">
        <v>33</v>
      </c>
      <c r="C45" s="10">
        <f>+'[1]Est. RendimientoFinanc.mayo2023'!C124</f>
        <v>315433.79000000004</v>
      </c>
    </row>
    <row r="46" spans="2:6" x14ac:dyDescent="0.3">
      <c r="B46" s="4" t="s">
        <v>34</v>
      </c>
      <c r="C46" s="12">
        <f>SUM(C38:C45)</f>
        <v>12926116.277316</v>
      </c>
    </row>
    <row r="47" spans="2:6" x14ac:dyDescent="0.3">
      <c r="C47" s="13"/>
      <c r="F47" s="18"/>
    </row>
    <row r="48" spans="2:6" x14ac:dyDescent="0.3">
      <c r="B48" s="4" t="s">
        <v>35</v>
      </c>
      <c r="C48" s="13"/>
      <c r="F48" s="20"/>
    </row>
    <row r="49" spans="2:8" ht="12.75" hidden="1" customHeight="1" x14ac:dyDescent="0.3">
      <c r="B49" s="2" t="s">
        <v>36</v>
      </c>
      <c r="C49" s="6"/>
    </row>
    <row r="50" spans="2:8" ht="12.75" hidden="1" customHeight="1" x14ac:dyDescent="0.3">
      <c r="B50" s="2" t="s">
        <v>37</v>
      </c>
      <c r="C50" s="6"/>
    </row>
    <row r="51" spans="2:8" ht="12.75" hidden="1" customHeight="1" x14ac:dyDescent="0.3">
      <c r="B51" s="2" t="s">
        <v>38</v>
      </c>
      <c r="C51" s="6"/>
    </row>
    <row r="52" spans="2:8" ht="12.75" hidden="1" customHeight="1" x14ac:dyDescent="0.3">
      <c r="B52" s="2" t="s">
        <v>39</v>
      </c>
      <c r="C52" s="6"/>
    </row>
    <row r="53" spans="2:8" ht="12.75" hidden="1" customHeight="1" x14ac:dyDescent="0.3">
      <c r="B53" s="2" t="s">
        <v>40</v>
      </c>
      <c r="C53" s="6"/>
    </row>
    <row r="54" spans="2:8" ht="12.75" hidden="1" customHeight="1" x14ac:dyDescent="0.3">
      <c r="B54" s="2" t="s">
        <v>41</v>
      </c>
      <c r="C54" s="6"/>
    </row>
    <row r="55" spans="2:8" ht="15.6" x14ac:dyDescent="0.45">
      <c r="B55" s="4" t="s">
        <v>42</v>
      </c>
      <c r="C55" s="10">
        <f>SUM(C49:C54)</f>
        <v>0</v>
      </c>
      <c r="F55" s="20"/>
    </row>
    <row r="56" spans="2:8" x14ac:dyDescent="0.3">
      <c r="B56" s="4" t="s">
        <v>43</v>
      </c>
      <c r="C56" s="12">
        <f>+C46+C55</f>
        <v>12926116.277316</v>
      </c>
      <c r="F56" s="20"/>
    </row>
    <row r="57" spans="2:8" x14ac:dyDescent="0.3">
      <c r="B57" s="2" t="s">
        <v>44</v>
      </c>
      <c r="C57" s="13"/>
      <c r="F57" s="18"/>
    </row>
    <row r="58" spans="2:8" x14ac:dyDescent="0.3">
      <c r="B58" s="4" t="s">
        <v>45</v>
      </c>
      <c r="C58" s="13"/>
    </row>
    <row r="59" spans="2:8" x14ac:dyDescent="0.3">
      <c r="B59" s="2" t="s">
        <v>46</v>
      </c>
      <c r="C59" s="6">
        <v>47809648</v>
      </c>
      <c r="D59" s="6"/>
      <c r="F59" s="7"/>
      <c r="G59" s="7"/>
      <c r="H59" s="7"/>
    </row>
    <row r="60" spans="2:8" ht="12.75" hidden="1" customHeight="1" x14ac:dyDescent="0.3">
      <c r="B60" s="2" t="s">
        <v>47</v>
      </c>
      <c r="C60" s="6"/>
      <c r="F60" s="7"/>
      <c r="G60" s="7"/>
      <c r="H60" s="7"/>
    </row>
    <row r="61" spans="2:8" ht="15.6" x14ac:dyDescent="0.45">
      <c r="B61" s="2" t="s">
        <v>48</v>
      </c>
      <c r="C61" s="6">
        <f>+'[1]Est. RendimientoFinanc.mayo2023'!C34</f>
        <v>29305911.035268001</v>
      </c>
      <c r="E61" s="21"/>
      <c r="F61" s="21"/>
      <c r="G61" s="21"/>
      <c r="H61" s="21"/>
    </row>
    <row r="62" spans="2:8" ht="15.6" x14ac:dyDescent="0.45">
      <c r="B62" s="2" t="s">
        <v>49</v>
      </c>
      <c r="C62" s="10">
        <v>39016972</v>
      </c>
      <c r="F62" s="7"/>
      <c r="G62" s="7"/>
      <c r="H62" s="7"/>
    </row>
    <row r="63" spans="2:8" ht="12.75" hidden="1" customHeight="1" x14ac:dyDescent="0.3">
      <c r="B63" s="2" t="s">
        <v>50</v>
      </c>
      <c r="C63" s="6"/>
      <c r="F63" s="7"/>
      <c r="G63" s="7"/>
      <c r="H63" s="7"/>
    </row>
    <row r="64" spans="2:8" ht="15.6" x14ac:dyDescent="0.45">
      <c r="B64" s="4" t="s">
        <v>51</v>
      </c>
      <c r="C64" s="12">
        <f>SUM(C59:C63)</f>
        <v>116132531.03526801</v>
      </c>
      <c r="E64" s="21"/>
      <c r="F64" s="21"/>
      <c r="G64" s="21"/>
      <c r="H64" s="21"/>
    </row>
    <row r="65" spans="2:8" x14ac:dyDescent="0.3">
      <c r="B65" s="4" t="s">
        <v>52</v>
      </c>
      <c r="C65" s="11">
        <f>+C56+C64</f>
        <v>129058647.31258401</v>
      </c>
      <c r="F65" s="7"/>
      <c r="G65" s="7"/>
      <c r="H65" s="7"/>
    </row>
    <row r="66" spans="2:8" x14ac:dyDescent="0.3">
      <c r="B66" s="4"/>
      <c r="C66" s="11"/>
      <c r="H66" s="17"/>
    </row>
    <row r="67" spans="2:8" x14ac:dyDescent="0.3">
      <c r="B67" s="4"/>
      <c r="C67" s="11"/>
    </row>
    <row r="69" spans="2:8" s="22" customFormat="1" x14ac:dyDescent="0.3">
      <c r="D69" s="23"/>
      <c r="E69" s="24"/>
    </row>
    <row r="70" spans="2:8" s="22" customFormat="1" x14ac:dyDescent="0.3">
      <c r="D70" s="23"/>
      <c r="E70" s="24"/>
    </row>
    <row r="71" spans="2:8" s="22" customFormat="1" x14ac:dyDescent="0.3">
      <c r="D71" s="23"/>
      <c r="E71" s="24"/>
    </row>
    <row r="72" spans="2:8" s="22" customFormat="1" x14ac:dyDescent="0.3">
      <c r="D72" s="23"/>
      <c r="E72" s="24"/>
    </row>
    <row r="73" spans="2:8" s="22" customFormat="1" x14ac:dyDescent="0.3">
      <c r="D73" s="23"/>
      <c r="E73" s="24"/>
    </row>
    <row r="76" spans="2:8" x14ac:dyDescent="0.3">
      <c r="C76" s="11"/>
    </row>
    <row r="77" spans="2:8" x14ac:dyDescent="0.3">
      <c r="B77" s="4"/>
      <c r="C77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7" bottom="0.3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Est.SituaciónFin.mayo2023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Eloida Núñez</cp:lastModifiedBy>
  <dcterms:created xsi:type="dcterms:W3CDTF">2023-06-12T21:12:31Z</dcterms:created>
  <dcterms:modified xsi:type="dcterms:W3CDTF">2023-06-13T13:45:36Z</dcterms:modified>
</cp:coreProperties>
</file>