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CUENTAS X PAGAR\NOV\"/>
    </mc:Choice>
  </mc:AlternateContent>
  <xr:revisionPtr revIDLastSave="0" documentId="8_{ADC64A3B-1A34-46EC-8D4F-84ADDE7E6DAC}" xr6:coauthVersionLast="47" xr6:coauthVersionMax="47" xr10:uidLastSave="{00000000-0000-0000-0000-000000000000}"/>
  <bookViews>
    <workbookView xWindow="-120" yWindow="-120" windowWidth="29040" windowHeight="15840" xr2:uid="{AB992A9F-C794-4AEE-ABAB-FF786A284DCC}"/>
  </bookViews>
  <sheets>
    <sheet name="CXP 31 nov. 2024" sheetId="1" r:id="rId1"/>
  </sheets>
  <definedNames>
    <definedName name="_xlnm._FilterDatabase" localSheetId="0" hidden="1">'CXP 31 nov. 2024'!$B$10:$F$23</definedName>
    <definedName name="_xlnm.Print_Area" localSheetId="0">'CXP 31 nov. 2024'!$A$1:$G$43</definedName>
    <definedName name="_xlnm.Print_Titles" localSheetId="0">'CXP 31 nov.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9" i="1" s="1"/>
  <c r="F31" i="1" s="1"/>
  <c r="F33" i="1" s="1"/>
  <c r="F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28" authorId="0" shapeId="0" xr:uid="{BC864397-1DC5-4776-927A-3060A8E4C11E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<sst xmlns="http://schemas.openxmlformats.org/spreadsheetml/2006/main" count="61" uniqueCount="54">
  <si>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</si>
  <si>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</si>
  <si>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</si>
  <si>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</si>
  <si>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</si>
  <si>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</si>
  <si>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</si>
  <si>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</si>
  <si>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</si>
  <si>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</si>
  <si>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</si>
  <si>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</si>
  <si>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</si>
  <si>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B1500000027</t>
  </si>
  <si>
    <t>Digital Business Company</t>
  </si>
  <si>
    <t>Diplomado Nómina TSS, Infotep y Sirla</t>
  </si>
  <si>
    <t>B1500001650</t>
  </si>
  <si>
    <t>Leasing Automotríz del Sur, S.R.L.</t>
  </si>
  <si>
    <t>Alquiler de Vehículos, octubre 2024</t>
  </si>
  <si>
    <t>B1500000214</t>
  </si>
  <si>
    <t>Luis Roque Ferreras Benítez</t>
  </si>
  <si>
    <t>Alquiler estación Pedernales, noviembre 2024</t>
  </si>
  <si>
    <t>B1500000060</t>
  </si>
  <si>
    <t>Aquiles De León Valdez</t>
  </si>
  <si>
    <t>Servicios legalización de contratos y otros</t>
  </si>
  <si>
    <t>B1500000120</t>
  </si>
  <si>
    <t>JEIC Inversiones Comerciales, S.R.L.</t>
  </si>
  <si>
    <t>Servicio impermiabilización de edificio</t>
  </si>
  <si>
    <t>B1500000042</t>
  </si>
  <si>
    <t>Faberlux Publicidad y Eventos, S.R.L.</t>
  </si>
  <si>
    <t>Adquisición de Uniformes</t>
  </si>
  <si>
    <t>B1500571185</t>
  </si>
  <si>
    <t>Edesur Dominicana, S.A.</t>
  </si>
  <si>
    <t>Energía eléctrica local Codopesca, noviembre 2024</t>
  </si>
  <si>
    <t>B1500571186</t>
  </si>
  <si>
    <t>Energía eléctrica local Subdirección, noviembre 2024</t>
  </si>
  <si>
    <t>B1500571187</t>
  </si>
  <si>
    <t>Energía eléctrica Almacén Codopesca, noviembre 2024</t>
  </si>
  <si>
    <t>B1500571188</t>
  </si>
  <si>
    <t>Energía eléctrica local PDMB, noviembre 2024</t>
  </si>
  <si>
    <t>B1500571189</t>
  </si>
  <si>
    <t>Energía eléctrica estación Barahona, noviembre 2024</t>
  </si>
  <si>
    <t>B1500571190</t>
  </si>
  <si>
    <t>Energía eléctrica estación Pedernales, noviembre 2024</t>
  </si>
  <si>
    <t>Cuentas por pagar en USD</t>
  </si>
  <si>
    <t>2018-2024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</si>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</sst>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>
      <alignment horizontal="left" vertical="top" indent="1"/>
    </xf>
    <xf numFmtId="0" fontId="8" fillId="0" borderId="1" xfId="0" applyFont="1" applyBorder="1" applyAlignment="1">
      <alignment horizontal="left" vertical="top" wrapText="1" indent="1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11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166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D3C5EEBA-BBA6-4BE1-ABD3-3F3E0DBD84AA}"/>
    <cellStyle name="Normal" xfId="0" builtinId="0"/>
    <cellStyle name="Normal 2" xfId="2" xr:uid="{4822D0B6-C423-4A69-A64C-4A9A2DA83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473365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D538D8-E90D-4558-9E3F-99E699F2E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0"/>
          <a:ext cx="2949864" cy="792983"/>
        </a:xfrm>
        <a:prstGeom prst="rect">
          <a:avLst/>
        </a:prstGeom>
      </xdr:spPr>
    </xdr:pic>
    <xdr:clientData/>
  </xdr:twoCellAnchor>
  <xdr:twoCellAnchor>
    <xdr:from>
      <xdr:col>1</xdr:col>
      <xdr:colOff>3464</xdr:colOff>
      <xdr:row>36</xdr:row>
      <xdr:rowOff>83128</xdr:rowOff>
    </xdr:from>
    <xdr:to>
      <xdr:col>6</xdr:col>
      <xdr:colOff>248689</xdr:colOff>
      <xdr:row>43</xdr:row>
      <xdr:rowOff>32721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80CCDAC-4A1A-4344-A90E-BA27F9A66949}"/>
            </a:ext>
          </a:extLst>
        </xdr:cNvPr>
        <xdr:cNvGrpSpPr/>
      </xdr:nvGrpSpPr>
      <xdr:grpSpPr>
        <a:xfrm>
          <a:off x="436419" y="8075469"/>
          <a:ext cx="10610156" cy="1222479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9E03EBA-0F9A-6A64-9BF9-9952393EE4DD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F4CCAF73-2511-4C6B-FF5E-36681DB8996F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B664411-F8DD-5C9D-094F-B34301B6AC8A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386D40F9-32B8-9488-82CE-1BBD4996DEF1}"/>
              </a:ext>
            </a:extLst>
          </xdr:cNvPr>
          <xdr:cNvCxnSpPr/>
        </xdr:nvCxnSpPr>
        <xdr:spPr>
          <a:xfrm>
            <a:off x="868554" y="1240550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CE7B6484-F26A-3EAC-9E4E-443D46A76096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Hache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16-dic.-2024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AE81865-E7B4-4296-CB80-173FF3D026F2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17-dic.-2024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ABECCD70-D32E-54A7-C83C-59DC5A5CC258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5B8104D4-662F-4915-5A4C-B29FF67F85B4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D43F0535-5456-88FB-3B1A-0C2CC2AB9CCB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1389029</xdr:colOff>
      <xdr:row>37</xdr:row>
      <xdr:rowOff>152399</xdr:rowOff>
    </xdr:from>
    <xdr:to>
      <xdr:col>4</xdr:col>
      <xdr:colOff>268251</xdr:colOff>
      <xdr:row>37</xdr:row>
      <xdr:rowOff>152399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3488E14B-B433-4343-83E3-64A25608528C}"/>
            </a:ext>
          </a:extLst>
        </xdr:cNvPr>
        <xdr:cNvCxnSpPr/>
      </xdr:nvCxnSpPr>
      <xdr:spPr>
        <a:xfrm>
          <a:off x="4294154" y="8305799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1406236</xdr:colOff>
      <xdr:row>39</xdr:row>
      <xdr:rowOff>112280</xdr:rowOff>
    </xdr:from>
    <xdr:to>
      <xdr:col>4</xdr:col>
      <xdr:colOff>285458</xdr:colOff>
      <xdr:row>39</xdr:row>
      <xdr:rowOff>112280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A25AD94A-71E2-479D-84F7-ABB1AA3A85DD}"/>
            </a:ext>
          </a:extLst>
        </xdr:cNvPr>
        <xdr:cNvCxnSpPr/>
      </xdr:nvCxnSpPr>
      <xdr:spPr>
        <a:xfrm>
          <a:off x="4311361" y="8627630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1418134</xdr:colOff>
      <xdr:row>41</xdr:row>
      <xdr:rowOff>69409</xdr:rowOff>
    </xdr:from>
    <xdr:to>
      <xdr:col>4</xdr:col>
      <xdr:colOff>297356</xdr:colOff>
      <xdr:row>41</xdr:row>
      <xdr:rowOff>69409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593A005-5497-4EE9-93A6-D0C366E36665}"/>
            </a:ext>
          </a:extLst>
        </xdr:cNvPr>
        <xdr:cNvCxnSpPr/>
      </xdr:nvCxnSpPr>
      <xdr:spPr>
        <a:xfrm>
          <a:off x="4323259" y="8946709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8C6D-3AF3-4D66-A2F4-9E526470AB5E}">
  <dimension ref="B1:L43"/>
  <sheetViews>
    <sheetView tabSelected="1" zoomScale="110" zoomScaleNormal="110" workbookViewId="0"/>
  </sheetViews>
  <sheetFormatPr baseColWidth="10" defaultColWidth="29" defaultRowHeight="14.25" x14ac:dyDescent="0.2"/>
  <cols>
    <col min="1" max="1" width="6.42578125" style="1" customWidth="1"/>
    <col min="2" max="2" width="17" style="1" customWidth="1"/>
    <col min="3" max="3" width="20.140625" style="1" bestFit="1" customWidth="1"/>
    <col min="4" max="4" width="56.140625" style="2" bestFit="1" customWidth="1"/>
    <col min="5" max="5" width="44.5703125" style="1" customWidth="1"/>
    <col min="6" max="6" width="17.7109375" style="3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45626</v>
      </c>
      <c r="D7" s="8"/>
      <c r="F7" s="9"/>
      <c r="G7" s="4"/>
      <c r="H7" s="1"/>
      <c r="I7" s="5"/>
    </row>
    <row r="8" spans="2:12" s="7" customFormat="1" x14ac:dyDescent="0.2">
      <c r="B8" s="17"/>
      <c r="C8" s="18"/>
      <c r="D8" s="8"/>
      <c r="F8" s="9"/>
      <c r="G8" s="4"/>
      <c r="H8" s="1"/>
      <c r="I8" s="5"/>
    </row>
    <row r="9" spans="2:12" s="7" customFormat="1" ht="12.75" customHeight="1" x14ac:dyDescent="0.2">
      <c r="B9" s="47" t="s">
        <v>7</v>
      </c>
      <c r="C9" s="47"/>
      <c r="D9" s="47"/>
      <c r="E9" s="47"/>
      <c r="F9" s="47"/>
      <c r="G9" s="4"/>
      <c r="H9" s="1"/>
      <c r="I9" s="5"/>
    </row>
    <row r="10" spans="2:12" s="20" customFormat="1" ht="15.4" customHeight="1" x14ac:dyDescent="0.2"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  <c r="H10" s="4"/>
      <c r="I10" s="4"/>
      <c r="J10" s="4"/>
      <c r="K10" s="4"/>
      <c r="L10" s="4"/>
    </row>
    <row r="11" spans="2:12" s="20" customFormat="1" ht="15.4" customHeight="1" x14ac:dyDescent="0.2">
      <c r="B11" s="21">
        <v>45602</v>
      </c>
      <c r="C11" s="22" t="s">
        <v>13</v>
      </c>
      <c r="D11" s="23" t="s">
        <v>14</v>
      </c>
      <c r="E11" s="24" t="s">
        <v>15</v>
      </c>
      <c r="F11" s="25">
        <v>16500</v>
      </c>
      <c r="G11" s="4"/>
      <c r="H11" s="4"/>
      <c r="I11" s="4"/>
      <c r="J11" s="4"/>
      <c r="K11" s="4"/>
      <c r="L11" s="4"/>
    </row>
    <row r="12" spans="2:12" s="20" customFormat="1" ht="15.4" customHeight="1" x14ac:dyDescent="0.2">
      <c r="B12" s="21">
        <v>45615</v>
      </c>
      <c r="C12" s="22" t="s">
        <v>16</v>
      </c>
      <c r="D12" s="23" t="s">
        <v>17</v>
      </c>
      <c r="E12" s="24" t="s">
        <v>18</v>
      </c>
      <c r="F12" s="25">
        <v>838420.68</v>
      </c>
      <c r="G12" s="4"/>
      <c r="H12" s="4"/>
      <c r="I12" s="4"/>
      <c r="J12" s="4"/>
      <c r="K12" s="4"/>
      <c r="L12" s="4"/>
    </row>
    <row r="13" spans="2:12" s="20" customFormat="1" ht="15.4" customHeight="1" x14ac:dyDescent="0.2">
      <c r="B13" s="21">
        <v>45618</v>
      </c>
      <c r="C13" s="22" t="s">
        <v>19</v>
      </c>
      <c r="D13" s="23" t="s">
        <v>20</v>
      </c>
      <c r="E13" s="24" t="s">
        <v>21</v>
      </c>
      <c r="F13" s="25">
        <v>30286.66</v>
      </c>
      <c r="G13" s="4"/>
      <c r="H13" s="4"/>
      <c r="I13" s="4"/>
      <c r="J13" s="4"/>
      <c r="K13" s="4"/>
      <c r="L13" s="4"/>
    </row>
    <row r="14" spans="2:12" s="20" customFormat="1" ht="15.4" customHeight="1" x14ac:dyDescent="0.2">
      <c r="B14" s="21">
        <v>45621</v>
      </c>
      <c r="C14" s="22" t="s">
        <v>22</v>
      </c>
      <c r="D14" s="23" t="s">
        <v>23</v>
      </c>
      <c r="E14" s="24" t="s">
        <v>24</v>
      </c>
      <c r="F14" s="25">
        <v>77880</v>
      </c>
      <c r="G14" s="4"/>
      <c r="H14" s="4"/>
      <c r="I14" s="4"/>
      <c r="J14" s="4"/>
      <c r="K14" s="4"/>
      <c r="L14" s="4"/>
    </row>
    <row r="15" spans="2:12" s="4" customFormat="1" ht="15.4" customHeight="1" x14ac:dyDescent="0.2">
      <c r="B15" s="21">
        <v>45625</v>
      </c>
      <c r="C15" s="22" t="s">
        <v>25</v>
      </c>
      <c r="D15" s="26" t="s">
        <v>26</v>
      </c>
      <c r="E15" s="27" t="s">
        <v>27</v>
      </c>
      <c r="F15" s="25">
        <v>32190.400000000001</v>
      </c>
    </row>
    <row r="16" spans="2:12" s="4" customFormat="1" ht="15.4" customHeight="1" x14ac:dyDescent="0.2">
      <c r="B16" s="21">
        <v>45625</v>
      </c>
      <c r="C16" s="22" t="s">
        <v>28</v>
      </c>
      <c r="D16" s="26" t="s">
        <v>29</v>
      </c>
      <c r="E16" s="22" t="s">
        <v>30</v>
      </c>
      <c r="F16" s="25">
        <v>43003.92</v>
      </c>
    </row>
    <row r="17" spans="2:12" s="20" customFormat="1" ht="15.4" customHeight="1" x14ac:dyDescent="0.2">
      <c r="B17" s="21">
        <v>45626</v>
      </c>
      <c r="C17" s="22" t="s">
        <v>31</v>
      </c>
      <c r="D17" s="48" t="s">
        <v>32</v>
      </c>
      <c r="E17" s="26" t="s">
        <v>33</v>
      </c>
      <c r="F17" s="25">
        <v>27248.82</v>
      </c>
      <c r="G17" s="4"/>
      <c r="H17" s="4"/>
      <c r="I17" s="4"/>
      <c r="J17" s="4"/>
      <c r="K17" s="4"/>
      <c r="L17" s="4"/>
    </row>
    <row r="18" spans="2:12" s="4" customFormat="1" ht="15.4" customHeight="1" x14ac:dyDescent="0.2">
      <c r="B18" s="21">
        <v>45626</v>
      </c>
      <c r="C18" s="22" t="s">
        <v>34</v>
      </c>
      <c r="D18" s="49"/>
      <c r="E18" s="26" t="s">
        <v>35</v>
      </c>
      <c r="F18" s="25">
        <v>20099.37</v>
      </c>
    </row>
    <row r="19" spans="2:12" s="4" customFormat="1" ht="14.25" customHeight="1" x14ac:dyDescent="0.2">
      <c r="B19" s="21">
        <v>45626</v>
      </c>
      <c r="C19" s="22" t="s">
        <v>36</v>
      </c>
      <c r="D19" s="49"/>
      <c r="E19" s="26" t="s">
        <v>37</v>
      </c>
      <c r="F19" s="25">
        <v>1907.61</v>
      </c>
    </row>
    <row r="20" spans="2:12" s="4" customFormat="1" ht="15.4" customHeight="1" x14ac:dyDescent="0.2">
      <c r="B20" s="21">
        <v>45626</v>
      </c>
      <c r="C20" s="22" t="s">
        <v>38</v>
      </c>
      <c r="D20" s="49"/>
      <c r="E20" s="26" t="s">
        <v>39</v>
      </c>
      <c r="F20" s="25">
        <v>128.96</v>
      </c>
    </row>
    <row r="21" spans="2:12" s="4" customFormat="1" ht="15.4" customHeight="1" x14ac:dyDescent="0.2">
      <c r="B21" s="21">
        <v>45626</v>
      </c>
      <c r="C21" s="22" t="s">
        <v>40</v>
      </c>
      <c r="D21" s="49"/>
      <c r="E21" s="26" t="s">
        <v>41</v>
      </c>
      <c r="F21" s="25">
        <v>2388.5300000000002</v>
      </c>
    </row>
    <row r="22" spans="2:12" s="4" customFormat="1" ht="15.4" customHeight="1" x14ac:dyDescent="0.2">
      <c r="B22" s="21">
        <v>45626</v>
      </c>
      <c r="C22" s="22" t="s">
        <v>42</v>
      </c>
      <c r="D22" s="50"/>
      <c r="E22" s="26" t="s">
        <v>43</v>
      </c>
      <c r="F22" s="25">
        <v>1665.95</v>
      </c>
    </row>
    <row r="23" spans="2:12" s="5" customFormat="1" x14ac:dyDescent="0.2">
      <c r="B23" s="28"/>
      <c r="C23" s="29"/>
      <c r="D23" s="29"/>
      <c r="E23" s="30" t="s">
        <v>12</v>
      </c>
      <c r="F23" s="31">
        <f>SUM(F11:F22)</f>
        <v>1091720.9000000004</v>
      </c>
      <c r="G23" s="4"/>
      <c r="H23" s="4"/>
      <c r="J23" s="1"/>
      <c r="K23" s="1"/>
      <c r="L23" s="1"/>
    </row>
    <row r="24" spans="2:12" s="5" customFormat="1" x14ac:dyDescent="0.2">
      <c r="B24" s="4"/>
      <c r="C24" s="4"/>
      <c r="D24" s="4"/>
      <c r="E24" s="32"/>
      <c r="F24" s="33"/>
      <c r="G24" s="4"/>
      <c r="H24" s="4"/>
      <c r="J24" s="1"/>
      <c r="K24" s="1"/>
      <c r="L24" s="1"/>
    </row>
    <row r="25" spans="2:12" s="5" customFormat="1" ht="15" customHeight="1" x14ac:dyDescent="0.2">
      <c r="B25" s="51" t="s">
        <v>44</v>
      </c>
      <c r="C25" s="51"/>
      <c r="D25" s="51"/>
      <c r="E25" s="51"/>
      <c r="F25" s="51"/>
      <c r="G25" s="4"/>
      <c r="H25" s="4"/>
      <c r="J25" s="1"/>
      <c r="K25" s="1"/>
      <c r="L25" s="1"/>
    </row>
    <row r="26" spans="2:12" s="5" customFormat="1" x14ac:dyDescent="0.2">
      <c r="B26" s="19" t="s">
        <v>8</v>
      </c>
      <c r="C26" s="19" t="s">
        <v>9</v>
      </c>
      <c r="D26" s="19" t="s">
        <v>10</v>
      </c>
      <c r="E26" s="19" t="s">
        <v>11</v>
      </c>
      <c r="F26" s="19" t="s">
        <v>12</v>
      </c>
      <c r="G26" s="4"/>
      <c r="H26" s="4"/>
      <c r="J26" s="1"/>
      <c r="K26" s="1"/>
      <c r="L26" s="1"/>
    </row>
    <row r="27" spans="2:12" s="5" customFormat="1" ht="42.75" x14ac:dyDescent="0.25">
      <c r="B27" s="34">
        <v>45138</v>
      </c>
      <c r="C27" s="35" t="s">
        <v>45</v>
      </c>
      <c r="D27" s="36" t="s">
        <v>46</v>
      </c>
      <c r="E27" s="36" t="s">
        <v>47</v>
      </c>
      <c r="F27" s="37">
        <f>101812.42+25000</f>
        <v>126812.42</v>
      </c>
      <c r="G27" s="4"/>
      <c r="H27" s="38"/>
      <c r="J27" s="1"/>
      <c r="K27" s="1"/>
      <c r="L27" s="1"/>
    </row>
    <row r="28" spans="2:12" s="5" customFormat="1" ht="42.75" x14ac:dyDescent="0.25">
      <c r="B28" s="34">
        <v>44834</v>
      </c>
      <c r="C28" s="35" t="s">
        <v>48</v>
      </c>
      <c r="D28" s="36" t="s">
        <v>49</v>
      </c>
      <c r="E28" s="36" t="s">
        <v>50</v>
      </c>
      <c r="F28" s="37">
        <v>155000</v>
      </c>
      <c r="G28" s="4"/>
      <c r="H28" s="38"/>
      <c r="J28" s="1"/>
      <c r="K28" s="1"/>
      <c r="L28" s="1"/>
    </row>
    <row r="29" spans="2:12" s="5" customFormat="1" x14ac:dyDescent="0.2">
      <c r="B29" s="52" t="s">
        <v>51</v>
      </c>
      <c r="C29" s="53"/>
      <c r="D29" s="53"/>
      <c r="E29" s="54"/>
      <c r="F29" s="39">
        <f>SUM(F27:F28)</f>
        <v>281812.42</v>
      </c>
      <c r="G29" s="4"/>
      <c r="H29" s="1"/>
      <c r="J29" s="1"/>
      <c r="K29" s="1"/>
      <c r="L29" s="1"/>
    </row>
    <row r="30" spans="2:12" s="5" customFormat="1" x14ac:dyDescent="0.2">
      <c r="B30" s="52" t="s">
        <v>52</v>
      </c>
      <c r="C30" s="53"/>
      <c r="D30" s="53"/>
      <c r="E30" s="54"/>
      <c r="F30" s="40">
        <v>60.511499999999998</v>
      </c>
      <c r="G30" s="4"/>
      <c r="H30" s="1"/>
      <c r="J30" s="1"/>
      <c r="K30" s="1"/>
      <c r="L30" s="1"/>
    </row>
    <row r="31" spans="2:12" s="5" customFormat="1" x14ac:dyDescent="0.2">
      <c r="B31" s="52" t="s">
        <v>12</v>
      </c>
      <c r="C31" s="53"/>
      <c r="D31" s="53"/>
      <c r="E31" s="54"/>
      <c r="F31" s="39">
        <f>+F29*F30</f>
        <v>17052892.252829999</v>
      </c>
      <c r="G31" s="4"/>
      <c r="H31" s="1"/>
      <c r="J31" s="1"/>
      <c r="K31" s="1"/>
      <c r="L31" s="1"/>
    </row>
    <row r="32" spans="2:12" s="5" customFormat="1" ht="15" thickBot="1" x14ac:dyDescent="0.25">
      <c r="B32" s="1"/>
      <c r="C32" s="1"/>
      <c r="D32" s="2"/>
      <c r="E32" s="1"/>
      <c r="F32" s="4"/>
      <c r="G32" s="4"/>
      <c r="H32" s="1"/>
      <c r="J32" s="1"/>
      <c r="K32" s="1"/>
      <c r="L32" s="1"/>
    </row>
    <row r="33" spans="2:12" s="5" customFormat="1" ht="15" thickBot="1" x14ac:dyDescent="0.25">
      <c r="B33" s="45" t="s">
        <v>53</v>
      </c>
      <c r="C33" s="46"/>
      <c r="D33" s="46"/>
      <c r="E33" s="46"/>
      <c r="F33" s="41">
        <f>+F23+F31</f>
        <v>18144613.152829997</v>
      </c>
      <c r="G33" s="4"/>
      <c r="H33" s="1"/>
      <c r="J33" s="1"/>
      <c r="K33" s="1"/>
      <c r="L33" s="1"/>
    </row>
    <row r="34" spans="2:12" s="5" customFormat="1" x14ac:dyDescent="0.2">
      <c r="B34" s="42"/>
      <c r="C34" s="42"/>
      <c r="D34" s="42"/>
      <c r="E34" s="42"/>
      <c r="F34" s="43"/>
      <c r="G34" s="4"/>
      <c r="H34" s="1"/>
      <c r="J34" s="1"/>
      <c r="K34" s="1"/>
      <c r="L34" s="1"/>
    </row>
    <row r="35" spans="2:12" s="5" customFormat="1" x14ac:dyDescent="0.2">
      <c r="B35" s="42"/>
      <c r="C35" s="42"/>
      <c r="D35" s="42"/>
      <c r="E35" s="42"/>
      <c r="F35" s="43"/>
      <c r="G35" s="4"/>
      <c r="H35" s="1"/>
      <c r="J35" s="1"/>
      <c r="K35" s="1"/>
      <c r="L35" s="1"/>
    </row>
    <row r="36" spans="2:12" s="4" customFormat="1" x14ac:dyDescent="0.2">
      <c r="B36" s="42"/>
      <c r="C36" s="42"/>
      <c r="D36" s="42"/>
      <c r="E36" s="42"/>
      <c r="F36" s="43"/>
      <c r="H36" s="1"/>
      <c r="I36" s="5"/>
      <c r="J36" s="1"/>
      <c r="K36" s="1"/>
      <c r="L36" s="1"/>
    </row>
    <row r="37" spans="2:12" s="4" customFormat="1" x14ac:dyDescent="0.2">
      <c r="B37" s="42"/>
      <c r="C37" s="42"/>
      <c r="D37" s="42"/>
      <c r="E37" s="42"/>
      <c r="F37" s="43"/>
      <c r="H37" s="1"/>
      <c r="I37" s="5"/>
      <c r="J37" s="1"/>
      <c r="K37" s="1"/>
      <c r="L37" s="1"/>
    </row>
    <row r="38" spans="2:12" s="4" customFormat="1" x14ac:dyDescent="0.2">
      <c r="B38" s="42"/>
      <c r="C38" s="42"/>
      <c r="D38" s="42"/>
      <c r="E38" s="42"/>
      <c r="F38" s="43"/>
      <c r="H38" s="1"/>
      <c r="I38" s="5"/>
      <c r="J38" s="1"/>
      <c r="K38" s="1"/>
      <c r="L38" s="1"/>
    </row>
    <row r="39" spans="2:12" s="4" customFormat="1" x14ac:dyDescent="0.2">
      <c r="B39" s="42"/>
      <c r="C39" s="42"/>
      <c r="D39" s="42"/>
      <c r="E39" s="42"/>
      <c r="F39" s="43"/>
      <c r="H39" s="1"/>
      <c r="I39" s="5"/>
      <c r="J39" s="1"/>
      <c r="K39" s="1"/>
      <c r="L39" s="1"/>
    </row>
    <row r="40" spans="2:12" s="4" customFormat="1" x14ac:dyDescent="0.2">
      <c r="B40" s="42"/>
      <c r="C40" s="42"/>
      <c r="D40" s="42"/>
      <c r="E40" s="42"/>
      <c r="F40" s="43"/>
      <c r="H40" s="1"/>
      <c r="I40" s="5"/>
      <c r="J40" s="1"/>
      <c r="K40" s="1"/>
      <c r="L40" s="1"/>
    </row>
    <row r="41" spans="2:12" s="4" customFormat="1" x14ac:dyDescent="0.2">
      <c r="D41" s="2"/>
      <c r="E41" s="1"/>
      <c r="F41" s="3"/>
      <c r="H41" s="1"/>
      <c r="I41" s="5"/>
      <c r="J41" s="1"/>
      <c r="K41" s="1"/>
      <c r="L41" s="1"/>
    </row>
    <row r="42" spans="2:12" s="4" customFormat="1" x14ac:dyDescent="0.2">
      <c r="B42" s="44"/>
      <c r="C42" s="2"/>
      <c r="D42" s="1"/>
      <c r="E42" s="1"/>
      <c r="F42" s="1"/>
      <c r="H42" s="1"/>
      <c r="I42" s="5"/>
      <c r="J42" s="1"/>
      <c r="K42" s="1"/>
      <c r="L42" s="1"/>
    </row>
    <row r="43" spans="2:12" s="4" customFormat="1" x14ac:dyDescent="0.2">
      <c r="B43" s="44"/>
      <c r="C43" s="2"/>
      <c r="D43" s="1"/>
      <c r="E43" s="1"/>
      <c r="F43" s="1"/>
      <c r="H43" s="1"/>
      <c r="I43" s="5"/>
      <c r="J43" s="1"/>
      <c r="K43" s="1"/>
      <c r="L43" s="1"/>
    </row>
  </sheetData>
  <autoFilter ref="B10:F23" xr:uid="{2434FDEE-DA9A-4140-8DC3-F2A431A381B8}">
    <sortState xmlns:xlrd2="http://schemas.microsoft.com/office/spreadsheetml/2017/richdata2" ref="B11:F23">
      <sortCondition ref="B10:B23"/>
    </sortState>
  </autoFilter>
  <mergeCells count="7">
    <mergeCell ref="B33:E33"/>
    <mergeCell ref="B9:F9"/>
    <mergeCell ref="D17:D22"/>
    <mergeCell ref="B25:F25"/>
    <mergeCell ref="B29:E29"/>
    <mergeCell ref="B30:E30"/>
    <mergeCell ref="B31:E31"/>
  </mergeCells>
  <printOptions horizontalCentered="1"/>
  <pageMargins left="0.86614173228346458" right="0.86614173228346458" top="0.23622047244094491" bottom="0.39370078740157483" header="0.47244094488188981" footer="0.43307086614173229"/>
  <pageSetup paperSize="9" scale="74" orientation="landscape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31 nov. 2024</vt:lpstr>
      <vt:lpstr>'CXP 31 nov. 2024'!Área_de_impresión</vt:lpstr>
      <vt:lpstr>'CXP 31 nov.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2024-12-16T17:52:01Z</dcterms:created>
  <dcterms:modified xsi:type="dcterms:W3CDTF">2025-10-13T17:58:21Z</dcterms:modified>
</cp:coreProperties>
</file>