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CUENTAS POR PAGAR\"/>
    </mc:Choice>
  </mc:AlternateContent>
  <xr:revisionPtr revIDLastSave="0" documentId="8_{ECA419F7-2D89-4219-A3C4-1DF9EB405E33}" xr6:coauthVersionLast="47" xr6:coauthVersionMax="47" xr10:uidLastSave="{00000000-0000-0000-0000-000000000000}"/>
  <bookViews>
    <workbookView xWindow="-120" yWindow="-120" windowWidth="29040" windowHeight="15840" xr2:uid="{B6B6C269-1D00-42E0-899F-E552B9E0B0C8}"/>
  </bookViews>
  <sheets>
    <sheet name="CXP 30 Sept.2023 " sheetId="1" r:id="rId1"/>
  </sheets>
  <definedNames>
    <definedName name="_xlnm._FilterDatabase" localSheetId="0" hidden="1">'CXP 30 Sept.2023 '!$B$6:$F$8</definedName>
    <definedName name="_xlnm.Print_Area" localSheetId="0">'CXP 30 Sept.2023 '!$B$1:$F$30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8" i="1"/>
  <c r="F7" i="1"/>
  <c r="F13" i="1" l="1"/>
  <c r="F15" i="1" s="1"/>
  <c r="F17" i="1" s="1"/>
</calcChain>
</file>

<file path=xl/sharedStrings.xml><?xml version="1.0" encoding="utf-8"?>
<sst xmlns="http://schemas.openxmlformats.org/spreadsheetml/2006/main" count="28" uniqueCount="23">
  <si>
    <t>Relación de Cuentas por Pagar</t>
  </si>
  <si>
    <t>Al 30 de septiembre 2023</t>
  </si>
  <si>
    <t>Cuentas por Pagar en RD$</t>
  </si>
  <si>
    <t>Fecha</t>
  </si>
  <si>
    <t>No. Doc.</t>
  </si>
  <si>
    <t xml:space="preserve">Suplidor </t>
  </si>
  <si>
    <t>Detalle</t>
  </si>
  <si>
    <t>Total</t>
  </si>
  <si>
    <t>CODOPESCA-UC-CD-2023-0005</t>
  </si>
  <si>
    <t>Envíos Expreso DWN, SRL</t>
  </si>
  <si>
    <t>Envíos al interior</t>
  </si>
  <si>
    <t>Subtotal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</si>
  <si>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</si>
  <si>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</si>
  <si>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</si>
  <si>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</si>
  <si>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</si>
  <si>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</si>
  <si>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2007-2023  US$ 5,0000 primer año y US$10,000.00 anual.</t>
  </si>
  <si>
    <t>Total USD</t>
  </si>
  <si>
    <t>Tasa de Cambio</t>
  </si>
  <si>
    <t>Total RD$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</si>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</sst>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sz val="8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5" fillId="0" borderId="7" xfId="0" applyFont="1" applyBorder="1" applyAlignment="1">
      <alignment horizontal="right" vertical="center" wrapText="1" indent="2"/>
    </xf>
    <xf numFmtId="43" fontId="5" fillId="0" borderId="4" xfId="1" applyFont="1" applyFill="1" applyBorder="1" applyAlignment="1">
      <alignment horizontal="left" vertical="center" wrapText="1" indent="2"/>
    </xf>
    <xf numFmtId="0" fontId="7" fillId="0" borderId="0" xfId="0" applyFont="1"/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left" vertical="center" wrapText="1" indent="1"/>
    </xf>
    <xf numFmtId="43" fontId="5" fillId="0" borderId="4" xfId="1" applyFont="1" applyBorder="1" applyAlignment="1">
      <alignment horizontal="left" vertical="center" wrapText="1" indent="1"/>
    </xf>
    <xf numFmtId="43" fontId="5" fillId="0" borderId="0" xfId="0" applyNumberFormat="1" applyFont="1" applyAlignment="1">
      <alignment horizontal="left" vertical="center" wrapText="1" indent="1"/>
    </xf>
    <xf numFmtId="166" fontId="5" fillId="0" borderId="4" xfId="1" applyNumberFormat="1" applyFont="1" applyBorder="1" applyAlignment="1">
      <alignment horizontal="left" vertical="center" wrapText="1" indent="1"/>
    </xf>
    <xf numFmtId="166" fontId="5" fillId="0" borderId="0" xfId="0" applyNumberFormat="1" applyFont="1" applyAlignment="1">
      <alignment horizontal="left" vertical="center" wrapText="1" indent="1"/>
    </xf>
    <xf numFmtId="43" fontId="5" fillId="0" borderId="10" xfId="1" applyFont="1" applyBorder="1" applyAlignment="1">
      <alignment horizontal="left" vertical="center" wrapText="1"/>
    </xf>
    <xf numFmtId="43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horizontal="left" vertical="center" wrapText="1" indent="1"/>
    </xf>
    <xf numFmtId="164" fontId="5" fillId="2" borderId="4" xfId="0" applyNumberFormat="1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21</xdr:row>
      <xdr:rowOff>0</xdr:rowOff>
    </xdr:from>
    <xdr:to>
      <xdr:col>4</xdr:col>
      <xdr:colOff>742950</xdr:colOff>
      <xdr:row>24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C9EEE9F-BF44-4A5D-949B-351CDCC22141}"/>
            </a:ext>
          </a:extLst>
        </xdr:cNvPr>
        <xdr:cNvSpPr txBox="1"/>
      </xdr:nvSpPr>
      <xdr:spPr>
        <a:xfrm>
          <a:off x="4495800" y="5219700"/>
          <a:ext cx="2171700" cy="62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1562100</xdr:colOff>
      <xdr:row>15</xdr:row>
      <xdr:rowOff>0</xdr:rowOff>
    </xdr:from>
    <xdr:to>
      <xdr:col>8</xdr:col>
      <xdr:colOff>923925</xdr:colOff>
      <xdr:row>16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B38CCE6-71BF-425F-AE97-E539CBD607A0}"/>
            </a:ext>
          </a:extLst>
        </xdr:cNvPr>
        <xdr:cNvSpPr txBox="1"/>
      </xdr:nvSpPr>
      <xdr:spPr>
        <a:xfrm>
          <a:off x="10972800" y="4200525"/>
          <a:ext cx="923925" cy="201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21</xdr:row>
      <xdr:rowOff>0</xdr:rowOff>
    </xdr:from>
    <xdr:to>
      <xdr:col>3</xdr:col>
      <xdr:colOff>13335</xdr:colOff>
      <xdr:row>21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8FF2FB5-3FBD-498C-819E-CB54D81B35B5}"/>
            </a:ext>
          </a:extLst>
        </xdr:cNvPr>
        <xdr:cNvSpPr txBox="1"/>
      </xdr:nvSpPr>
      <xdr:spPr>
        <a:xfrm>
          <a:off x="815340" y="5219700"/>
          <a:ext cx="2712720" cy="154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1546534</xdr:colOff>
      <xdr:row>0</xdr:row>
      <xdr:rowOff>790385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F08CE3-5F86-405E-A007-93EFF655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C77F-A31C-4DE0-B972-5F14D03805FB}">
  <dimension ref="B1:I21"/>
  <sheetViews>
    <sheetView tabSelected="1" view="pageLayout" zoomScaleNormal="100" workbookViewId="0">
      <selection activeCell="B15" sqref="B15:E15"/>
    </sheetView>
  </sheetViews>
  <sheetFormatPr baseColWidth="10" defaultColWidth="29" defaultRowHeight="12.75" x14ac:dyDescent="0.25"/>
  <cols>
    <col min="1" max="1" width="10.5703125" style="1" customWidth="1"/>
    <col min="2" max="2" width="17.5703125" style="1" customWidth="1"/>
    <col min="3" max="3" width="24.5703125" style="1" customWidth="1"/>
    <col min="4" max="4" width="36.140625" style="2" customWidth="1"/>
    <col min="5" max="5" width="37.5703125" style="1" customWidth="1"/>
    <col min="6" max="6" width="15.140625" style="3" bestFit="1" customWidth="1"/>
    <col min="7" max="7" width="11" style="1" customWidth="1"/>
    <col min="8" max="8" width="12" style="4" customWidth="1"/>
    <col min="9" max="9" width="13.85546875" style="5" bestFit="1" customWidth="1"/>
    <col min="10" max="16384" width="29" style="1"/>
  </cols>
  <sheetData>
    <row r="1" spans="2:9" ht="62.25" customHeight="1" x14ac:dyDescent="0.25"/>
    <row r="2" spans="2:9" s="7" customFormat="1" ht="15.75" x14ac:dyDescent="0.25">
      <c r="B2" s="6" t="s">
        <v>0</v>
      </c>
      <c r="D2" s="8"/>
      <c r="F2" s="9"/>
      <c r="H2" s="4"/>
      <c r="I2" s="5"/>
    </row>
    <row r="3" spans="2:9" s="7" customFormat="1" ht="15.75" x14ac:dyDescent="0.25">
      <c r="B3" s="6" t="s">
        <v>1</v>
      </c>
      <c r="D3" s="8"/>
      <c r="F3" s="9"/>
      <c r="H3" s="4"/>
      <c r="I3" s="5"/>
    </row>
    <row r="4" spans="2:9" s="7" customFormat="1" x14ac:dyDescent="0.25">
      <c r="D4" s="8"/>
      <c r="F4" s="9"/>
      <c r="H4" s="4"/>
      <c r="I4" s="5"/>
    </row>
    <row r="5" spans="2:9" s="7" customFormat="1" ht="12.75" customHeight="1" x14ac:dyDescent="0.25">
      <c r="B5" s="43" t="s">
        <v>2</v>
      </c>
      <c r="C5" s="44"/>
      <c r="D5" s="44"/>
      <c r="E5" s="44"/>
      <c r="F5" s="45"/>
      <c r="G5" s="10"/>
      <c r="H5" s="4"/>
      <c r="I5" s="5"/>
    </row>
    <row r="6" spans="2:9" s="16" customFormat="1" ht="15" x14ac:dyDescent="0.25">
      <c r="B6" s="11" t="s">
        <v>3</v>
      </c>
      <c r="C6" s="11" t="s">
        <v>4</v>
      </c>
      <c r="D6" s="12" t="s">
        <v>5</v>
      </c>
      <c r="E6" s="12" t="s">
        <v>6</v>
      </c>
      <c r="F6" s="13" t="s">
        <v>7</v>
      </c>
      <c r="G6"/>
      <c r="H6" s="14"/>
      <c r="I6" s="15"/>
    </row>
    <row r="7" spans="2:9" ht="15" x14ac:dyDescent="0.25">
      <c r="B7" s="17">
        <v>44972</v>
      </c>
      <c r="C7" s="18" t="s">
        <v>8</v>
      </c>
      <c r="D7" s="19" t="s">
        <v>9</v>
      </c>
      <c r="E7" s="19" t="s">
        <v>10</v>
      </c>
      <c r="F7" s="20">
        <f>40000-780-2915-19655-2075-10945</f>
        <v>3630</v>
      </c>
      <c r="G7"/>
      <c r="H7" s="21"/>
    </row>
    <row r="8" spans="2:9" customFormat="1" ht="15" x14ac:dyDescent="0.25">
      <c r="B8" s="22"/>
      <c r="C8" s="23"/>
      <c r="D8" s="24"/>
      <c r="E8" s="25" t="s">
        <v>11</v>
      </c>
      <c r="F8" s="26">
        <f>SUM(F7:F7)</f>
        <v>3630</v>
      </c>
      <c r="H8" s="27"/>
      <c r="I8" s="27"/>
    </row>
    <row r="9" spans="2:9" customFormat="1" ht="15" x14ac:dyDescent="0.25">
      <c r="B9" s="46" t="s">
        <v>12</v>
      </c>
      <c r="C9" s="46"/>
      <c r="D9" s="46"/>
      <c r="E9" s="46"/>
      <c r="F9" s="46"/>
      <c r="H9" s="27"/>
      <c r="I9" s="27"/>
    </row>
    <row r="10" spans="2:9" customFormat="1" ht="15" x14ac:dyDescent="0.25">
      <c r="B10" s="11" t="s">
        <v>3</v>
      </c>
      <c r="C10" s="11" t="s">
        <v>4</v>
      </c>
      <c r="D10" s="11" t="s">
        <v>5</v>
      </c>
      <c r="E10" s="11" t="s">
        <v>6</v>
      </c>
      <c r="F10" s="13" t="s">
        <v>7</v>
      </c>
      <c r="H10" s="4"/>
      <c r="I10" s="5"/>
    </row>
    <row r="11" spans="2:9" ht="41.25" customHeight="1" x14ac:dyDescent="0.25">
      <c r="B11" s="28">
        <v>45138</v>
      </c>
      <c r="C11" s="29" t="s">
        <v>13</v>
      </c>
      <c r="D11" s="30" t="s">
        <v>14</v>
      </c>
      <c r="E11" s="30" t="s">
        <v>15</v>
      </c>
      <c r="F11" s="31">
        <f>125000-48187.58+25000</f>
        <v>101812.42</v>
      </c>
      <c r="G11"/>
    </row>
    <row r="12" spans="2:9" ht="52.5" customHeight="1" x14ac:dyDescent="0.25">
      <c r="B12" s="28">
        <v>44834</v>
      </c>
      <c r="C12" s="29" t="s">
        <v>16</v>
      </c>
      <c r="D12" s="30" t="s">
        <v>17</v>
      </c>
      <c r="E12" s="30" t="s">
        <v>18</v>
      </c>
      <c r="F12" s="31">
        <v>135000</v>
      </c>
      <c r="G12" s="32"/>
    </row>
    <row r="13" spans="2:9" customFormat="1" ht="15" x14ac:dyDescent="0.25">
      <c r="B13" s="47" t="s">
        <v>19</v>
      </c>
      <c r="C13" s="48"/>
      <c r="D13" s="48"/>
      <c r="E13" s="49"/>
      <c r="F13" s="33">
        <f>SUM(F11:F12)</f>
        <v>236812.41999999998</v>
      </c>
      <c r="G13" s="34"/>
    </row>
    <row r="14" spans="2:9" customFormat="1" ht="15" customHeight="1" x14ac:dyDescent="0.25">
      <c r="B14" s="47" t="s">
        <v>20</v>
      </c>
      <c r="C14" s="48"/>
      <c r="D14" s="48"/>
      <c r="E14" s="49"/>
      <c r="F14" s="35">
        <v>56.912399999999998</v>
      </c>
      <c r="G14" s="36"/>
    </row>
    <row r="15" spans="2:9" ht="15" x14ac:dyDescent="0.25">
      <c r="B15" s="47" t="s">
        <v>21</v>
      </c>
      <c r="C15" s="48"/>
      <c r="D15" s="48"/>
      <c r="E15" s="49"/>
      <c r="F15" s="33">
        <f>+F13*F14</f>
        <v>13477563.172007998</v>
      </c>
      <c r="G15" s="34"/>
      <c r="H15"/>
      <c r="I15"/>
    </row>
    <row r="16" spans="2:9" ht="15.75" thickBot="1" x14ac:dyDescent="0.3">
      <c r="H16"/>
      <c r="I16"/>
    </row>
    <row r="17" spans="2:9" ht="15.75" thickBot="1" x14ac:dyDescent="0.3">
      <c r="B17" s="50" t="s">
        <v>22</v>
      </c>
      <c r="C17" s="51"/>
      <c r="D17" s="51"/>
      <c r="E17" s="51"/>
      <c r="F17" s="37">
        <f>+F8+F15</f>
        <v>13481193.172007998</v>
      </c>
      <c r="G17" s="38"/>
      <c r="H17"/>
      <c r="I17"/>
    </row>
    <row r="18" spans="2:9" ht="15" x14ac:dyDescent="0.25">
      <c r="B18" s="39"/>
      <c r="C18" s="39"/>
      <c r="D18" s="39"/>
      <c r="E18" s="39"/>
      <c r="F18" s="40"/>
      <c r="G18" s="38"/>
      <c r="H18"/>
      <c r="I18"/>
    </row>
    <row r="19" spans="2:9" customFormat="1" ht="15" x14ac:dyDescent="0.25">
      <c r="D19" s="2"/>
      <c r="E19" s="1"/>
      <c r="F19" s="3"/>
      <c r="G19" s="41"/>
      <c r="H19" s="27"/>
      <c r="I19" s="27"/>
    </row>
    <row r="20" spans="2:9" s="4" customFormat="1" x14ac:dyDescent="0.25">
      <c r="B20" s="42"/>
      <c r="C20" s="2"/>
      <c r="G20" s="41"/>
      <c r="I20" s="5"/>
    </row>
    <row r="21" spans="2:9" s="4" customFormat="1" x14ac:dyDescent="0.25">
      <c r="B21" s="42"/>
      <c r="C21" s="2"/>
      <c r="G21" s="41"/>
      <c r="I21" s="5"/>
    </row>
  </sheetData>
  <autoFilter ref="B6:F8" xr:uid="{55C48168-1519-46C9-BF37-43E8890011F1}">
    <sortState xmlns:xlrd2="http://schemas.microsoft.com/office/spreadsheetml/2017/richdata2" ref="B7:F8">
      <sortCondition ref="B6:B8"/>
    </sortState>
  </autoFilter>
  <mergeCells count="6">
    <mergeCell ref="B17:E17"/>
    <mergeCell ref="B5:F5"/>
    <mergeCell ref="B9:F9"/>
    <mergeCell ref="B13:E13"/>
    <mergeCell ref="B14:E14"/>
    <mergeCell ref="B15:E15"/>
  </mergeCells>
  <printOptions horizontalCentered="1"/>
  <pageMargins left="0.70866141732283472" right="0.70866141732283472" top="0.43307086614173229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30 Sept.2023 </vt:lpstr>
      <vt:lpstr>'CXP 30 Sept.2023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2023-10-11T17:01:09Z</dcterms:created>
  <dcterms:modified xsi:type="dcterms:W3CDTF">2025-10-13T17:05:04Z</dcterms:modified>
</cp:coreProperties>
</file>