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Cuentas por Pagar/Cuentas por pagar-2023/"/>
    </mc:Choice>
  </mc:AlternateContent>
  <xr:revisionPtr revIDLastSave="0" documentId="8_{E30B39D4-616F-4728-8966-14AC0A26F6BC}" xr6:coauthVersionLast="47" xr6:coauthVersionMax="47" xr10:uidLastSave="{00000000-0000-0000-0000-000000000000}"/>
  <bookViews>
    <workbookView xWindow="-120" yWindow="-120" windowWidth="20730" windowHeight="11160" xr2:uid="{D6207EBB-2563-4DB1-B288-9F7E091A9692}"/>
  </bookViews>
  <sheets>
    <sheet name="CXP 30 dic. 2023" sheetId="1" r:id="rId1"/>
  </sheets>
  <definedNames>
    <definedName name="_xlnm._FilterDatabase" localSheetId="0" hidden="1">'CXP 30 dic. 2023'!$B$6:$F$17</definedName>
    <definedName name="_xlnm.Print_Area" localSheetId="0">'CXP 30 dic. 2023'!$B$1:$F$44</definedName>
    <definedName name="_xlnm.Print_Titles" localSheetId="0">'CXP 30 dic. 2023'!$1:$4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7" i="1" s="1"/>
  <c r="F29" i="1" s="1"/>
  <c r="F21" i="1"/>
  <c r="F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6" authorId="0" shapeId="0" xr:uid="{706EB548-48FA-40E6-8BC9-36191DF9A183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<sst xmlns="http://schemas.openxmlformats.org/spreadsheetml/2006/main" count="67" uniqueCount="56">
  <si>
    <t>Relación de Cuentas por Pagar</t>
  </si>
  <si>
    <t>Al 31 de diciembre 2023</t>
  </si>
  <si>
    <t>Cuentas por pagar en RD$</t>
  </si>
  <si>
    <t>Fecha</t>
  </si>
  <si>
    <t>No. Doc.</t>
  </si>
  <si>
    <t xml:space="preserve">Suplidor </t>
  </si>
  <si>
    <t>Detalle</t>
  </si>
  <si>
    <t>Total</t>
  </si>
  <si>
    <t>OCPBI-FC-000707</t>
  </si>
  <si>
    <t xml:space="preserve">Oficina de coordinación Presidencial, Unidad de Viajes Oficiales </t>
  </si>
  <si>
    <t>Viáticos fuera del país -Taller OMC Subvenciones de la pesca, Panamá</t>
  </si>
  <si>
    <t>OCPBI-FC-000879</t>
  </si>
  <si>
    <t>Viáticos fuera del país -Conferencia vida silvestre, Panamá</t>
  </si>
  <si>
    <t>OCPBI-FC-000209</t>
  </si>
  <si>
    <t>Viáticos fuera del país- Reunión regional fomento acuicultura - El Salvador</t>
  </si>
  <si>
    <t>B1500010824</t>
  </si>
  <si>
    <t>Seguro Nacional de Salud (SENASA)</t>
  </si>
  <si>
    <t>Seguro de salud empleados correspondiente a enero 2024</t>
  </si>
  <si>
    <t>B1500000053</t>
  </si>
  <si>
    <t>Aquiles de León Valdez</t>
  </si>
  <si>
    <t>Servicio de legalización de contratos</t>
  </si>
  <si>
    <t>B1500166611</t>
  </si>
  <si>
    <t>Agua Planeta Azul SA</t>
  </si>
  <si>
    <t>Rellenado de botellones</t>
  </si>
  <si>
    <t>B1500423471</t>
  </si>
  <si>
    <t>Edesur Dominicana, SA</t>
  </si>
  <si>
    <t>Energía eléctrica diciembre 2023 -local oficina Técnica</t>
  </si>
  <si>
    <t>B1500423478</t>
  </si>
  <si>
    <t>Energía eléctrica diciembre 2023 -local almacén PDMB</t>
  </si>
  <si>
    <t>B1500423480</t>
  </si>
  <si>
    <t>Energía eléctrica diciembre 2023 -local oficina Técnica II</t>
  </si>
  <si>
    <t>B1500426493</t>
  </si>
  <si>
    <t>Energía eléctrica diciembre 2023 -local estación Barahona</t>
  </si>
  <si>
    <t>B1500427193</t>
  </si>
  <si>
    <t xml:space="preserve">Energía eléctrica diciembre 2023 -local estación Pedernales </t>
  </si>
  <si>
    <t>BS-0015713-2023</t>
  </si>
  <si>
    <t>Rellenado de botellones y fardos de agua</t>
  </si>
  <si>
    <t>BS-0007509-2023</t>
  </si>
  <si>
    <t>Soluciones Tecnológicas Empresariales, SRL</t>
  </si>
  <si>
    <t>Alquiler de impresoras multifuncionales</t>
  </si>
  <si>
    <t>BS-0011159-2023</t>
  </si>
  <si>
    <t>Bonanza Rent A Car SAS</t>
  </si>
  <si>
    <t>Alquiler de vehículos</t>
  </si>
  <si>
    <t>Subtotal</t>
  </si>
  <si>
    <t>Cuentas por pagar en USD</t>
  </si>
  <si>
    <t>Balance dic.2023</t>
  </si>
  <si>
    <t>2018-2023</t>
  </si>
  <si>
    <t xml:space="preserve">Organización del Sector Pesquero y Acuícola del Istmo Centroamericano
(OSPESCA) </t>
  </si>
  <si>
    <t>Membresía  US$25,000.00 anual</t>
  </si>
  <si>
    <t>2007-2023</t>
  </si>
  <si>
    <t>Centro para los servicios de información y asesoramiento sobre la comercialización de los productos pesqueros de América Latina y el Caribe (INFOPESCA)</t>
  </si>
  <si>
    <t>Membresía US$ 5,000 primer año y US$10,000 anual.</t>
  </si>
  <si>
    <t>Total USD</t>
  </si>
  <si>
    <t>Tasa de cambio</t>
  </si>
  <si>
    <t>Total RD$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</si>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</sst>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#,##0.0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ova Cond Light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43" fontId="4" fillId="0" borderId="0" xfId="1" applyFont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horizontal="left" vertical="center" wrapText="1" indent="1"/>
    </xf>
    <xf numFmtId="164" fontId="4" fillId="2" borderId="3" xfId="0" applyNumberFormat="1" applyFont="1" applyFill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2" fillId="0" borderId="5" xfId="0" applyNumberFormat="1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indent="1"/>
    </xf>
    <xf numFmtId="0" fontId="5" fillId="0" borderId="5" xfId="0" applyFont="1" applyBorder="1" applyAlignment="1">
      <alignment horizontal="left" vertical="center" indent="1"/>
    </xf>
    <xf numFmtId="4" fontId="2" fillId="0" borderId="3" xfId="0" applyNumberFormat="1" applyFont="1" applyBorder="1" applyAlignment="1">
      <alignment horizontal="right" vertical="center" indent="1"/>
    </xf>
    <xf numFmtId="165" fontId="2" fillId="0" borderId="6" xfId="0" applyNumberFormat="1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4" fontId="2" fillId="0" borderId="6" xfId="0" applyNumberFormat="1" applyFont="1" applyBorder="1" applyAlignment="1">
      <alignment horizontal="right" vertical="center" indent="1"/>
    </xf>
    <xf numFmtId="0" fontId="5" fillId="0" borderId="5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4" fontId="2" fillId="0" borderId="5" xfId="0" applyNumberFormat="1" applyFont="1" applyBorder="1" applyAlignment="1">
      <alignment horizontal="right" vertical="center" indent="1"/>
    </xf>
    <xf numFmtId="165" fontId="2" fillId="0" borderId="4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right" vertical="center" wrapText="1" indent="1"/>
    </xf>
    <xf numFmtId="4" fontId="4" fillId="0" borderId="5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wrapText="1" indent="2"/>
    </xf>
    <xf numFmtId="43" fontId="4" fillId="0" borderId="0" xfId="1" applyFont="1" applyFill="1" applyBorder="1" applyAlignment="1">
      <alignment horizontal="left" vertical="center" wrapText="1" indent="2"/>
    </xf>
    <xf numFmtId="164" fontId="4" fillId="2" borderId="1" xfId="0" applyNumberFormat="1" applyFont="1" applyFill="1" applyBorder="1" applyAlignment="1">
      <alignment horizontal="left" vertical="center" indent="1"/>
    </xf>
    <xf numFmtId="164" fontId="4" fillId="2" borderId="2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left" vertical="top" inden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 indent="1"/>
    </xf>
    <xf numFmtId="43" fontId="2" fillId="0" borderId="5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166" fontId="4" fillId="0" borderId="5" xfId="0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horizontal="right" vertical="center" wrapText="1" indent="1"/>
    </xf>
    <xf numFmtId="0" fontId="4" fillId="0" borderId="8" xfId="0" applyFont="1" applyBorder="1" applyAlignment="1">
      <alignment horizontal="right" vertical="center" wrapText="1" indent="1"/>
    </xf>
    <xf numFmtId="4" fontId="4" fillId="0" borderId="9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wrapText="1" indent="1"/>
    </xf>
    <xf numFmtId="14" fontId="2" fillId="0" borderId="0" xfId="0" applyNumberFormat="1" applyFont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35</xdr:row>
      <xdr:rowOff>0</xdr:rowOff>
    </xdr:from>
    <xdr:to>
      <xdr:col>4</xdr:col>
      <xdr:colOff>742950</xdr:colOff>
      <xdr:row>38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6A51257-164D-43EA-9024-0BDD428E8673}"/>
            </a:ext>
          </a:extLst>
        </xdr:cNvPr>
        <xdr:cNvSpPr txBox="1"/>
      </xdr:nvSpPr>
      <xdr:spPr>
        <a:xfrm>
          <a:off x="4086225" y="7239000"/>
          <a:ext cx="3048000" cy="62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317809</xdr:colOff>
      <xdr:row>0</xdr:row>
      <xdr:rowOff>790385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9AF4A7-28CD-4D60-B0FF-39288386B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  <xdr:twoCellAnchor>
    <xdr:from>
      <xdr:col>0</xdr:col>
      <xdr:colOff>701040</xdr:colOff>
      <xdr:row>36</xdr:row>
      <xdr:rowOff>97155</xdr:rowOff>
    </xdr:from>
    <xdr:to>
      <xdr:col>5</xdr:col>
      <xdr:colOff>866869</xdr:colOff>
      <xdr:row>43</xdr:row>
      <xdr:rowOff>146684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EFD7A44-2C2E-409B-929C-8D42C204045D}"/>
            </a:ext>
          </a:extLst>
        </xdr:cNvPr>
        <xdr:cNvGrpSpPr/>
      </xdr:nvGrpSpPr>
      <xdr:grpSpPr>
        <a:xfrm>
          <a:off x="701040" y="8326755"/>
          <a:ext cx="10071829" cy="1383029"/>
          <a:chOff x="939165" y="5602605"/>
          <a:chExt cx="8862060" cy="1183004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70DF8079-8F45-8C00-2034-7D08C5452338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75AEE672-30C9-70C4-E08B-D97140D4E598}"/>
              </a:ext>
            </a:extLst>
          </xdr:cNvPr>
          <xdr:cNvCxnSpPr/>
        </xdr:nvCxnSpPr>
        <xdr:spPr>
          <a:xfrm>
            <a:off x="4589145" y="6380916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591FA2CC-2921-554B-11AF-0393C9D7E551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4D9C6B29-1B09-2B9A-70AD-307D31E48C22}"/>
              </a:ext>
            </a:extLst>
          </xdr:cNvPr>
          <xdr:cNvCxnSpPr/>
        </xdr:nvCxnSpPr>
        <xdr:spPr>
          <a:xfrm>
            <a:off x="7659014" y="6001923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2CAF345-4B35-C9FC-EE85-D7E191A7F6CC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DF857E82-4BFD-E14D-781E-C7CE4CC53A55}"/>
              </a:ext>
            </a:extLst>
          </xdr:cNvPr>
          <xdr:cNvCxnSpPr/>
        </xdr:nvCxnSpPr>
        <xdr:spPr>
          <a:xfrm>
            <a:off x="1224915" y="5972499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C643C-5BCD-45F6-8AA5-60DC1FEC8177}">
  <sheetPr>
    <pageSetUpPr fitToPage="1"/>
  </sheetPr>
  <dimension ref="B1:I35"/>
  <sheetViews>
    <sheetView tabSelected="1" zoomScaleNormal="100" workbookViewId="0">
      <selection activeCell="E34" sqref="E34"/>
    </sheetView>
  </sheetViews>
  <sheetFormatPr baseColWidth="10" defaultColWidth="29" defaultRowHeight="15" x14ac:dyDescent="0.25"/>
  <cols>
    <col min="1" max="1" width="10.5703125" style="1" customWidth="1"/>
    <col min="2" max="3" width="18" style="1" customWidth="1"/>
    <col min="4" max="4" width="49.28515625" style="2" customWidth="1"/>
    <col min="5" max="5" width="52.7109375" style="1" bestFit="1" customWidth="1"/>
    <col min="6" max="6" width="18" style="3" customWidth="1"/>
    <col min="7" max="7" width="15.42578125" style="4" customWidth="1"/>
    <col min="8" max="8" width="12" customWidth="1"/>
    <col min="9" max="9" width="13.85546875" bestFit="1" customWidth="1"/>
    <col min="10" max="16384" width="29" style="1"/>
  </cols>
  <sheetData>
    <row r="1" spans="2:9" ht="62.25" customHeight="1" x14ac:dyDescent="0.25"/>
    <row r="2" spans="2:9" s="7" customFormat="1" x14ac:dyDescent="0.25">
      <c r="B2" s="6" t="s">
        <v>0</v>
      </c>
      <c r="D2" s="8"/>
      <c r="F2" s="9"/>
      <c r="G2" s="4"/>
      <c r="H2"/>
      <c r="I2"/>
    </row>
    <row r="3" spans="2:9" s="7" customFormat="1" x14ac:dyDescent="0.25">
      <c r="B3" s="6" t="s">
        <v>1</v>
      </c>
      <c r="D3" s="8"/>
      <c r="F3" s="9"/>
      <c r="G3" s="4"/>
      <c r="H3"/>
      <c r="I3"/>
    </row>
    <row r="4" spans="2:9" s="7" customFormat="1" x14ac:dyDescent="0.25">
      <c r="D4" s="8"/>
      <c r="F4" s="9"/>
      <c r="G4" s="4"/>
      <c r="H4"/>
      <c r="I4"/>
    </row>
    <row r="5" spans="2:9" s="7" customFormat="1" ht="12.75" customHeight="1" x14ac:dyDescent="0.25">
      <c r="B5" s="10" t="s">
        <v>2</v>
      </c>
      <c r="C5" s="11"/>
      <c r="D5" s="11"/>
      <c r="E5" s="11"/>
      <c r="F5" s="12"/>
      <c r="G5" s="4"/>
      <c r="H5"/>
      <c r="I5"/>
    </row>
    <row r="6" spans="2:9" s="15" customFormat="1" x14ac:dyDescent="0.25">
      <c r="B6" s="13" t="s">
        <v>3</v>
      </c>
      <c r="C6" s="13" t="s">
        <v>4</v>
      </c>
      <c r="D6" s="13" t="s">
        <v>5</v>
      </c>
      <c r="E6" s="13" t="s">
        <v>6</v>
      </c>
      <c r="F6" s="14" t="s">
        <v>7</v>
      </c>
      <c r="G6" s="4"/>
      <c r="H6"/>
      <c r="I6"/>
    </row>
    <row r="7" spans="2:9" s="15" customFormat="1" x14ac:dyDescent="0.25">
      <c r="B7" s="16">
        <v>44994</v>
      </c>
      <c r="C7" s="17" t="s">
        <v>8</v>
      </c>
      <c r="D7" s="18" t="s">
        <v>9</v>
      </c>
      <c r="E7" s="19" t="s">
        <v>10</v>
      </c>
      <c r="F7" s="20">
        <v>19902.84</v>
      </c>
      <c r="G7" s="4"/>
      <c r="H7"/>
      <c r="I7"/>
    </row>
    <row r="8" spans="2:9" s="15" customFormat="1" x14ac:dyDescent="0.25">
      <c r="B8" s="16">
        <v>45051</v>
      </c>
      <c r="C8" s="17" t="s">
        <v>11</v>
      </c>
      <c r="D8" s="18" t="s">
        <v>9</v>
      </c>
      <c r="E8" s="19" t="s">
        <v>12</v>
      </c>
      <c r="F8" s="20">
        <v>113603.09</v>
      </c>
      <c r="G8" s="4"/>
      <c r="H8"/>
      <c r="I8"/>
    </row>
    <row r="9" spans="2:9" s="15" customFormat="1" x14ac:dyDescent="0.25">
      <c r="B9" s="16">
        <v>45104</v>
      </c>
      <c r="C9" s="17" t="s">
        <v>13</v>
      </c>
      <c r="D9" s="18" t="s">
        <v>9</v>
      </c>
      <c r="E9" s="19" t="s">
        <v>14</v>
      </c>
      <c r="F9" s="20">
        <v>721570.78</v>
      </c>
      <c r="G9" s="4"/>
      <c r="H9"/>
      <c r="I9"/>
    </row>
    <row r="10" spans="2:9" s="15" customFormat="1" x14ac:dyDescent="0.25">
      <c r="B10" s="21">
        <v>45274</v>
      </c>
      <c r="C10" s="22" t="s">
        <v>15</v>
      </c>
      <c r="D10" s="23" t="s">
        <v>16</v>
      </c>
      <c r="E10" s="24" t="s">
        <v>17</v>
      </c>
      <c r="F10" s="25">
        <v>255211.6</v>
      </c>
      <c r="G10" s="4"/>
      <c r="H10"/>
      <c r="I10"/>
    </row>
    <row r="11" spans="2:9" s="15" customFormat="1" x14ac:dyDescent="0.25">
      <c r="B11" s="16">
        <v>45287</v>
      </c>
      <c r="C11" s="17" t="s">
        <v>18</v>
      </c>
      <c r="D11" s="26" t="s">
        <v>19</v>
      </c>
      <c r="E11" s="27" t="s">
        <v>20</v>
      </c>
      <c r="F11" s="28">
        <v>4130</v>
      </c>
      <c r="G11" s="4"/>
      <c r="H11"/>
      <c r="I11"/>
    </row>
    <row r="12" spans="2:9" s="15" customFormat="1" x14ac:dyDescent="0.25">
      <c r="B12" s="16">
        <v>45288</v>
      </c>
      <c r="C12" s="17" t="s">
        <v>21</v>
      </c>
      <c r="D12" s="26" t="s">
        <v>22</v>
      </c>
      <c r="E12" s="27" t="s">
        <v>23</v>
      </c>
      <c r="F12" s="28">
        <v>1320</v>
      </c>
      <c r="G12" s="4"/>
      <c r="H12"/>
      <c r="I12"/>
    </row>
    <row r="13" spans="2:9" s="15" customFormat="1" x14ac:dyDescent="0.25">
      <c r="B13" s="16">
        <v>45291</v>
      </c>
      <c r="C13" s="17" t="s">
        <v>24</v>
      </c>
      <c r="D13" s="26" t="s">
        <v>25</v>
      </c>
      <c r="E13" s="27" t="s">
        <v>26</v>
      </c>
      <c r="F13" s="28">
        <v>29186.97</v>
      </c>
      <c r="G13" s="4"/>
      <c r="H13"/>
      <c r="I13"/>
    </row>
    <row r="14" spans="2:9" s="15" customFormat="1" x14ac:dyDescent="0.25">
      <c r="B14" s="16">
        <v>45291</v>
      </c>
      <c r="C14" s="17" t="s">
        <v>27</v>
      </c>
      <c r="D14" s="26" t="s">
        <v>25</v>
      </c>
      <c r="E14" s="27" t="s">
        <v>28</v>
      </c>
      <c r="F14" s="28">
        <v>128.96</v>
      </c>
      <c r="G14" s="4"/>
      <c r="H14"/>
      <c r="I14"/>
    </row>
    <row r="15" spans="2:9" s="15" customFormat="1" x14ac:dyDescent="0.25">
      <c r="B15" s="16">
        <v>45291</v>
      </c>
      <c r="C15" s="17" t="s">
        <v>29</v>
      </c>
      <c r="D15" s="26" t="s">
        <v>25</v>
      </c>
      <c r="E15" s="27" t="s">
        <v>30</v>
      </c>
      <c r="F15" s="28">
        <v>1628.84</v>
      </c>
      <c r="G15" s="4"/>
      <c r="H15"/>
      <c r="I15"/>
    </row>
    <row r="16" spans="2:9" s="15" customFormat="1" x14ac:dyDescent="0.25">
      <c r="B16" s="16">
        <v>45291</v>
      </c>
      <c r="C16" s="17" t="s">
        <v>31</v>
      </c>
      <c r="D16" s="26" t="s">
        <v>25</v>
      </c>
      <c r="E16" s="27" t="s">
        <v>32</v>
      </c>
      <c r="F16" s="28">
        <v>1447.82</v>
      </c>
      <c r="G16" s="4"/>
      <c r="H16"/>
      <c r="I16"/>
    </row>
    <row r="17" spans="2:9" s="15" customFormat="1" x14ac:dyDescent="0.25">
      <c r="B17" s="29">
        <v>45291</v>
      </c>
      <c r="C17" s="30" t="s">
        <v>33</v>
      </c>
      <c r="D17" s="31" t="s">
        <v>25</v>
      </c>
      <c r="E17" s="32" t="s">
        <v>34</v>
      </c>
      <c r="F17" s="28">
        <v>2016.57</v>
      </c>
      <c r="G17" s="4"/>
      <c r="H17"/>
      <c r="I17"/>
    </row>
    <row r="18" spans="2:9" s="15" customFormat="1" x14ac:dyDescent="0.25">
      <c r="B18" s="29">
        <v>45291</v>
      </c>
      <c r="C18" s="30" t="s">
        <v>35</v>
      </c>
      <c r="D18" s="26" t="s">
        <v>22</v>
      </c>
      <c r="E18" s="32" t="s">
        <v>36</v>
      </c>
      <c r="F18" s="28">
        <v>111375</v>
      </c>
      <c r="G18" s="4"/>
      <c r="H18"/>
      <c r="I18"/>
    </row>
    <row r="19" spans="2:9" s="15" customFormat="1" x14ac:dyDescent="0.25">
      <c r="B19" s="29">
        <v>45291</v>
      </c>
      <c r="C19" s="30" t="s">
        <v>37</v>
      </c>
      <c r="D19" s="31" t="s">
        <v>38</v>
      </c>
      <c r="E19" s="32" t="s">
        <v>39</v>
      </c>
      <c r="F19" s="28">
        <v>509760</v>
      </c>
      <c r="G19" s="4"/>
      <c r="H19"/>
      <c r="I19"/>
    </row>
    <row r="20" spans="2:9" s="15" customFormat="1" x14ac:dyDescent="0.25">
      <c r="B20" s="29">
        <v>45291</v>
      </c>
      <c r="C20" s="30" t="s">
        <v>40</v>
      </c>
      <c r="D20" s="31" t="s">
        <v>41</v>
      </c>
      <c r="E20" s="32" t="s">
        <v>42</v>
      </c>
      <c r="F20" s="28">
        <v>2914279.84</v>
      </c>
      <c r="G20" s="4"/>
      <c r="H20"/>
      <c r="I20"/>
    </row>
    <row r="21" spans="2:9" s="4" customFormat="1" x14ac:dyDescent="0.25">
      <c r="B21" s="33"/>
      <c r="C21" s="34"/>
      <c r="D21" s="34"/>
      <c r="E21" s="35" t="s">
        <v>43</v>
      </c>
      <c r="F21" s="36">
        <f>SUM(F7:F20)</f>
        <v>4685562.3100000005</v>
      </c>
      <c r="H21"/>
      <c r="I21"/>
    </row>
    <row r="22" spans="2:9" s="4" customFormat="1" x14ac:dyDescent="0.25">
      <c r="E22" s="37"/>
      <c r="F22" s="38"/>
      <c r="H22"/>
      <c r="I22"/>
    </row>
    <row r="23" spans="2:9" s="4" customFormat="1" ht="15" customHeight="1" x14ac:dyDescent="0.25">
      <c r="B23" s="39" t="s">
        <v>44</v>
      </c>
      <c r="C23" s="40"/>
      <c r="D23" s="40"/>
      <c r="E23" s="40"/>
      <c r="F23" s="41"/>
      <c r="H23"/>
      <c r="I23"/>
    </row>
    <row r="24" spans="2:9" s="4" customFormat="1" x14ac:dyDescent="0.25">
      <c r="B24" s="42" t="s">
        <v>3</v>
      </c>
      <c r="C24" s="42" t="s">
        <v>4</v>
      </c>
      <c r="D24" s="42" t="s">
        <v>5</v>
      </c>
      <c r="E24" s="42" t="s">
        <v>6</v>
      </c>
      <c r="F24" s="43" t="s">
        <v>45</v>
      </c>
      <c r="H24"/>
      <c r="I24"/>
    </row>
    <row r="25" spans="2:9" ht="41.25" customHeight="1" x14ac:dyDescent="0.25">
      <c r="B25" s="44">
        <v>45138</v>
      </c>
      <c r="C25" s="45" t="s">
        <v>46</v>
      </c>
      <c r="D25" s="46" t="s">
        <v>47</v>
      </c>
      <c r="E25" s="46" t="s">
        <v>48</v>
      </c>
      <c r="F25" s="47">
        <f>125000-48187.58+25000</f>
        <v>101812.42</v>
      </c>
    </row>
    <row r="26" spans="2:9" ht="52.5" customHeight="1" x14ac:dyDescent="0.25">
      <c r="B26" s="44">
        <v>44834</v>
      </c>
      <c r="C26" s="45" t="s">
        <v>49</v>
      </c>
      <c r="D26" s="46" t="s">
        <v>50</v>
      </c>
      <c r="E26" s="46" t="s">
        <v>51</v>
      </c>
      <c r="F26" s="47">
        <f>135000+20000</f>
        <v>155000</v>
      </c>
    </row>
    <row r="27" spans="2:9" s="4" customFormat="1" x14ac:dyDescent="0.25">
      <c r="B27" s="48" t="s">
        <v>52</v>
      </c>
      <c r="C27" s="49"/>
      <c r="D27" s="49"/>
      <c r="E27" s="50"/>
      <c r="F27" s="36">
        <f>SUM(F25:F26)</f>
        <v>256812.41999999998</v>
      </c>
      <c r="H27"/>
      <c r="I27"/>
    </row>
    <row r="28" spans="2:9" s="4" customFormat="1" ht="15" customHeight="1" x14ac:dyDescent="0.25">
      <c r="B28" s="48" t="s">
        <v>53</v>
      </c>
      <c r="C28" s="49"/>
      <c r="D28" s="49"/>
      <c r="E28" s="50"/>
      <c r="F28" s="51">
        <v>58.282499999999999</v>
      </c>
      <c r="H28"/>
      <c r="I28"/>
    </row>
    <row r="29" spans="2:9" x14ac:dyDescent="0.25">
      <c r="B29" s="48" t="s">
        <v>54</v>
      </c>
      <c r="C29" s="49"/>
      <c r="D29" s="49"/>
      <c r="E29" s="50"/>
      <c r="F29" s="36">
        <f>+F27*F28</f>
        <v>14967669.868649999</v>
      </c>
    </row>
    <row r="30" spans="2:9" ht="15.75" thickBot="1" x14ac:dyDescent="0.3"/>
    <row r="31" spans="2:9" ht="13.5" customHeight="1" thickBot="1" x14ac:dyDescent="0.3">
      <c r="B31" s="52" t="s">
        <v>55</v>
      </c>
      <c r="C31" s="53"/>
      <c r="D31" s="53"/>
      <c r="E31" s="53"/>
      <c r="F31" s="54">
        <f>+F21+F29</f>
        <v>19653232.178649999</v>
      </c>
    </row>
    <row r="32" spans="2:9" x14ac:dyDescent="0.25">
      <c r="B32" s="55"/>
      <c r="C32" s="55"/>
      <c r="D32" s="55"/>
      <c r="E32" s="55"/>
      <c r="F32" s="4"/>
    </row>
    <row r="33" spans="2:9" s="4" customFormat="1" x14ac:dyDescent="0.25">
      <c r="H33"/>
      <c r="I33"/>
    </row>
    <row r="34" spans="2:9" x14ac:dyDescent="0.25">
      <c r="B34" s="56"/>
      <c r="C34" s="2"/>
      <c r="F34" s="1"/>
    </row>
    <row r="35" spans="2:9" x14ac:dyDescent="0.25">
      <c r="B35" s="56"/>
      <c r="C35" s="2"/>
      <c r="F35" s="1"/>
    </row>
  </sheetData>
  <mergeCells count="5">
    <mergeCell ref="B5:F5"/>
    <mergeCell ref="B27:E27"/>
    <mergeCell ref="B28:E28"/>
    <mergeCell ref="B29:E29"/>
    <mergeCell ref="B31:E31"/>
  </mergeCells>
  <printOptions horizontalCentered="1"/>
  <pageMargins left="0.28999999999999998" right="0.37" top="0.44" bottom="0.68" header="0.31496062992125984" footer="0.31496062992125984"/>
  <pageSetup scale="59" orientation="landscape" r:id="rId1"/>
  <headerFooter>
    <oddFooter>&amp;R&amp;"Arial Nova Cond Light,Normal"&amp;10&amp;P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30 dic. 2023</vt:lpstr>
      <vt:lpstr>'CXP 30 dic. 2023'!Área_de_impresión</vt:lpstr>
      <vt:lpstr>'CXP 30 dic.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2024-01-19T15:49:21Z</dcterms:created>
  <dcterms:modified xsi:type="dcterms:W3CDTF">2024-01-19T15:51:03Z</dcterms:modified>
</cp:coreProperties>
</file>