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EJECUCION PRESUPUESTARIA\2024\SEMESTRAL\"/>
    </mc:Choice>
  </mc:AlternateContent>
  <xr:revisionPtr revIDLastSave="0" documentId="8_{2ABEA8AD-F2E1-4D33-A2BF-4E12BB894B95}" xr6:coauthVersionLast="47" xr6:coauthVersionMax="47" xr10:uidLastSave="{00000000-0000-0000-0000-000000000000}"/>
  <bookViews>
    <workbookView xWindow="1815" yWindow="1815" windowWidth="12795" windowHeight="11385" xr2:uid="{4338FEAE-DB8E-4C02-BE6D-DDC1311F061E}"/>
  </bookViews>
  <sheets>
    <sheet name="Hoja1" sheetId="1" r:id="rId1"/>
  </sheets>
  <definedNames>
    <definedName name="_xlnm.Print_Area" localSheetId="0">Hoja1!$A$1:$J$45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1" l="1"/>
  <c r="I29" i="1"/>
  <c r="I25" i="1" l="1"/>
</calcChain>
</file>

<file path=xl/sharedStrings.xml><?xml version="1.0" encoding="utf-8"?>
<sst xmlns="http://schemas.openxmlformats.org/spreadsheetml/2006/main" count="77" uniqueCount="77">
  <si>
    <t>Código</t>
  </si>
  <si>
    <t>Documento Relacionado</t>
  </si>
  <si>
    <t>Fecha Versión</t>
  </si>
  <si>
    <t>Versión</t>
  </si>
  <si>
    <t>DEC-FOR013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</si>
  <si>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</si>
  <si>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</si>
  <si>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</si>
  <si>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</si>
  <si>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</si>
  <si>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</si>
  <si>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</si>
  <si>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</si>
  <si>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</si>
  <si>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</si>
  <si>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</si>
  <si>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</si>
  <si>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</si>
  <si>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</si>
  <si>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</si>
  <si>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</si>
  <si>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</si>
  <si>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</si>
  <si>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</si>
  <si>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</si>
  <si>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</si>
  <si>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</si>
  <si>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</si>
  <si>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</si>
  <si>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</si>
  <si>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</si>
  <si>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</si>
  <si>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</si>
  <si>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</si>
  <si>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</si>
  <si>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</si>
  <si>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</si>
  <si>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</si>
  <si>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</si>
  <si>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</si>
  <si>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</si>
  <si>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</si>
  <si>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</si>
  <si>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</si>
  <si>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</si>
  <si>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</si>
  <si>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</si>
  <si>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</si>
  <si>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</si>
  <si>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 xml:space="preserve">Presupuesto aprobado:  </t>
  </si>
  <si>
    <t xml:space="preserve">Presupuesto modificado: </t>
  </si>
  <si>
    <t>Total devengado:</t>
  </si>
  <si>
    <t>5163-CONSEJO DOMINICANO DE PESCA Y ACUICULTURA</t>
  </si>
  <si>
    <t xml:space="preserve">	01-CONSEJO DOMINICANO DE PESCA Y ACUICULTURA</t>
  </si>
  <si>
    <t>0001-CONSEJO DOMINICANO DE PESCA Y ACUICULTURA</t>
  </si>
  <si>
    <t>6319-Personas y empresas reciben licencias para comercialización y explotación</t>
  </si>
  <si>
    <t>Regular, desarrollar, fomentar y fiscalizar las actividades de explotación e investigación pesquera y acuícola y/o extracción de los recursos bióticos acuáticos del país, implementando un sistema de producción y comercialización basado en los principios de la pesca responsable y el uso racional del ambiente, para la satisfacción de las necesidades alimentarias de la población y para el desarrollo sostenible de este sector de la economía nacional.</t>
  </si>
  <si>
    <t>Elevar la calidad, eficiencia y efectividad en la gestión del desarrollo de la industria pesquera y de la acuicultura en el país, para mejorar y reforzar las políticas públicas, en beneficio de los recursos acuáticos vivos, el aumento del consumo de los productos pesqueros y el crecimiento sostenible del sector, a través de la implementación de mejores prácticas y asesoramientos técnicos a nivel nacional e internacional.</t>
  </si>
  <si>
    <t>LAURA FLORENTINO</t>
  </si>
  <si>
    <t>Enc. Departamento de Planificación y Desarrollo</t>
  </si>
  <si>
    <t>DESARROLLO PRODUCTIVO</t>
  </si>
  <si>
    <t>3.4.1</t>
  </si>
  <si>
    <t>Regular todas las actividades de recolección y/o extracción de los recursos biológicos marino, llevadas a cabo en las áreas marinas bajo soberanía o jurisdicción de la República Dominicana, tanto para  las embarcaciones de pesca nacionales como para extranjeras.</t>
  </si>
  <si>
    <t>Cooperativas, asociaciones, grupos y personas independiente Involucrados en las actividades pesquera y acuícola de la República Dominicana.</t>
  </si>
  <si>
    <t>11 - Fomento y regulación de las actividades pesqueras y acuícolas.</t>
  </si>
  <si>
    <t>Cantidad de licencias entregadas</t>
  </si>
  <si>
    <t>02-Personas y empresas reciben licencias para comercialización y explotación</t>
  </si>
  <si>
    <t>Este producto consiste en controlar y regularizar las licencias de importaciones y exportaciones relacionados al sector pesquero nacional.</t>
  </si>
  <si>
    <t>Empleos suficientes y dignos</t>
  </si>
  <si>
    <t>Propiciar mayores niveles de inversión, tanto nacional como extranjera, en actividades de alto valor agregado y capacidad de generación de empleo decente</t>
  </si>
  <si>
    <t>Programación Semestral</t>
  </si>
  <si>
    <t>Ejecución Semestral</t>
  </si>
  <si>
    <t>I -Información Institucional</t>
  </si>
  <si>
    <t>Informe de Evaluación Semestral de las Metas Físicas-Financieras</t>
  </si>
  <si>
    <t>Mantener la cantidad de personas reguladas en la extracción y la recolección de recursos biológicos marino, mediante licencias para comercialización y explotación pesquera a nivel nacional, de 6,400 en el año 2023 a 6,400 en el año 2024.</t>
  </si>
  <si>
    <t xml:space="preserve">En el semestre julio-diciembre, se lograron un total de 2,550 renovaciones y emisiones de licencias de pescadores a nivel nacional. Este logro, corresponde al 82.26% de la ejecución con respecto a lo programado para el semestre. En cuanto a la ejecución financiera se logro un 119.85% en relación a lo programado.             
</t>
  </si>
  <si>
    <t>La desviación presentada de un 17.74% en la ejecución física por debajo de lo programado, se debió a que las licencias comerciales fueron trabajadas y generadas, pero no fue posible completar los cobros por cambios realizados en el personal de las Estaciones de servicio y otras áreas de seguimiento.
La desviación presentada de un 19.85% en la ejecución financiera por encima de lo programado, se corresponde a los procesos de compras y otros desembolsos pendientes fueron devengados durante el último trimestre. Además, algunos procesos importantes se adicionaron al PACC (Plan Anual de Compras y Contrataciones) en el periodo evaluado.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</si>
</sst>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11" fillId="0" borderId="0" xfId="0" applyFont="1" applyProtection="1">
      <protection locked="0"/>
    </xf>
    <xf numFmtId="0" fontId="3" fillId="7" borderId="1" xfId="0" applyFont="1" applyFill="1" applyBorder="1" applyAlignment="1">
      <alignment vertical="top" wrapText="1"/>
    </xf>
    <xf numFmtId="0" fontId="3" fillId="7" borderId="5" xfId="0" applyFont="1" applyFill="1" applyBorder="1" applyAlignment="1">
      <alignment vertical="top" wrapText="1"/>
    </xf>
    <xf numFmtId="0" fontId="3" fillId="7" borderId="9" xfId="0" applyFont="1" applyFill="1" applyBorder="1" applyAlignment="1">
      <alignment vertical="top" wrapText="1"/>
    </xf>
    <xf numFmtId="0" fontId="2" fillId="0" borderId="17" xfId="0" applyFont="1" applyBorder="1"/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0" fillId="0" borderId="17" xfId="0" applyBorder="1"/>
    <xf numFmtId="0" fontId="15" fillId="0" borderId="28" xfId="0" applyFont="1" applyBorder="1" applyAlignment="1">
      <alignment horizontal="center" vertical="center" wrapText="1" readingOrder="1"/>
    </xf>
    <xf numFmtId="0" fontId="15" fillId="0" borderId="29" xfId="0" applyFont="1" applyBorder="1" applyAlignment="1">
      <alignment horizontal="center" vertical="center" wrapText="1" readingOrder="1"/>
    </xf>
    <xf numFmtId="0" fontId="15" fillId="0" borderId="30" xfId="0" applyFont="1" applyBorder="1" applyAlignment="1">
      <alignment horizontal="center" vertical="center" wrapText="1" readingOrder="1"/>
    </xf>
    <xf numFmtId="0" fontId="16" fillId="0" borderId="22" xfId="0" applyFont="1" applyBorder="1" applyAlignment="1" applyProtection="1">
      <alignment vertical="top" wrapText="1"/>
      <protection locked="0"/>
    </xf>
    <xf numFmtId="0" fontId="16" fillId="0" borderId="26" xfId="0" applyFont="1" applyBorder="1" applyAlignment="1" applyProtection="1">
      <alignment vertical="top" wrapText="1"/>
      <protection locked="0"/>
    </xf>
    <xf numFmtId="165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0" fontId="16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2" fillId="0" borderId="20" xfId="0" applyFont="1" applyBorder="1" applyAlignment="1">
      <alignment vertical="top"/>
    </xf>
    <xf numFmtId="4" fontId="0" fillId="0" borderId="20" xfId="0" applyNumberFormat="1" applyBorder="1" applyAlignment="1">
      <alignment vertical="top" wrapText="1"/>
    </xf>
    <xf numFmtId="37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6" xfId="0" applyNumberFormat="1" applyFont="1" applyBorder="1" applyAlignment="1" applyProtection="1">
      <alignment horizontal="center" vertical="center" wrapText="1"/>
      <protection locked="0"/>
    </xf>
    <xf numFmtId="167" fontId="16" fillId="0" borderId="23" xfId="0" applyNumberFormat="1" applyFont="1" applyBorder="1" applyAlignment="1" applyProtection="1">
      <alignment horizontal="center" vertical="center" wrapText="1" readingOrder="1"/>
      <protection locked="0"/>
    </xf>
    <xf numFmtId="0" fontId="10" fillId="0" borderId="20" xfId="0" applyFont="1" applyBorder="1" applyAlignment="1">
      <alignment horizontal="center" vertical="center" wrapText="1"/>
    </xf>
    <xf numFmtId="0" fontId="11" fillId="0" borderId="10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7" fillId="0" borderId="1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21" fillId="0" borderId="31" xfId="0" applyFont="1" applyBorder="1" applyAlignment="1" applyProtection="1">
      <alignment horizontal="left" vertical="center" wrapText="1"/>
      <protection locked="0"/>
    </xf>
    <xf numFmtId="0" fontId="21" fillId="0" borderId="32" xfId="0" applyFont="1" applyBorder="1" applyAlignment="1" applyProtection="1">
      <alignment horizontal="left" vertical="center" wrapText="1"/>
      <protection locked="0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8" fillId="0" borderId="17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0" fontId="14" fillId="0" borderId="26" xfId="0" applyFont="1" applyBorder="1" applyAlignment="1">
      <alignment horizontal="center" vertical="center" wrapText="1" readingOrder="1"/>
    </xf>
    <xf numFmtId="0" fontId="11" fillId="0" borderId="27" xfId="0" applyFont="1" applyBorder="1" applyAlignment="1">
      <alignment vertical="top" wrapText="1"/>
    </xf>
    <xf numFmtId="44" fontId="11" fillId="0" borderId="23" xfId="2" applyFont="1" applyFill="1" applyBorder="1" applyAlignment="1" applyProtection="1">
      <alignment horizontal="center" vertical="center" wrapText="1" readingOrder="1"/>
      <protection locked="0"/>
    </xf>
    <xf numFmtId="44" fontId="11" fillId="0" borderId="34" xfId="2" applyFont="1" applyFill="1" applyBorder="1" applyAlignment="1" applyProtection="1">
      <alignment horizontal="center" vertical="center" wrapText="1" readingOrder="1"/>
      <protection locked="0"/>
    </xf>
    <xf numFmtId="44" fontId="11" fillId="0" borderId="22" xfId="2" applyFont="1" applyFill="1" applyBorder="1" applyAlignment="1" applyProtection="1">
      <alignment horizontal="center" vertical="center" wrapText="1" readingOrder="1"/>
      <protection locked="0"/>
    </xf>
    <xf numFmtId="0" fontId="11" fillId="0" borderId="26" xfId="0" applyFont="1" applyBorder="1" applyAlignment="1">
      <alignment vertical="top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13" fillId="0" borderId="0" xfId="0" applyFont="1" applyAlignment="1" applyProtection="1">
      <alignment horizontal="center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top" wrapText="1"/>
      <protection locked="0"/>
    </xf>
    <xf numFmtId="0" fontId="21" fillId="0" borderId="18" xfId="0" applyFont="1" applyBorder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21" fillId="0" borderId="18" xfId="0" applyFont="1" applyBorder="1" applyAlignment="1" applyProtection="1">
      <alignment vertical="center" wrapText="1"/>
      <protection locked="0"/>
    </xf>
    <xf numFmtId="44" fontId="11" fillId="0" borderId="25" xfId="2" applyFont="1" applyFill="1" applyBorder="1" applyAlignment="1" applyProtection="1">
      <alignment horizontal="center" vertical="center" wrapText="1" readingOrder="1"/>
      <protection locked="0"/>
    </xf>
    <xf numFmtId="44" fontId="11" fillId="0" borderId="26" xfId="2" applyFont="1" applyFill="1" applyBorder="1" applyAlignment="1" applyProtection="1">
      <alignment horizontal="center" vertical="center" wrapText="1" readingOrder="1"/>
      <protection locked="0"/>
    </xf>
    <xf numFmtId="10" fontId="11" fillId="0" borderId="26" xfId="1" applyNumberFormat="1" applyFont="1" applyFill="1" applyBorder="1" applyAlignment="1" applyProtection="1">
      <alignment horizontal="center" vertical="center" wrapText="1" readingOrder="1"/>
    </xf>
    <xf numFmtId="10" fontId="11" fillId="0" borderId="27" xfId="1" applyNumberFormat="1" applyFont="1" applyFill="1" applyBorder="1" applyAlignment="1" applyProtection="1">
      <alignment horizontal="center" vertical="center" wrapText="1" readingOrder="1"/>
    </xf>
  </cellXfs>
  <cellStyles count="3">
    <cellStyle name="Moneda" xfId="2" builtinId="4"/>
    <cellStyle name="Normal" xfId="0" builtinId="0"/>
    <cellStyle name="Porcentaje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5" formatCode="#,##0_);\(#,##0\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none">
          <fgColor rgb="FFF5F5F5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28575</xdr:rowOff>
    </xdr:from>
    <xdr:ext cx="1322070" cy="752896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28575"/>
          <a:ext cx="1322070" cy="752896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29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/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 dataCellStyle="Porcentaje">
      <calculatedColumnFormula>IF(G29&gt;0,G29/E29,0)</calculatedColumnFormula>
    </tableColumn>
    <tableColumn id="8" xr3:uid="{CAB2F777-24BA-4EFC-82F9-153B93171D9B}" name="Financiero _x000a_(%) _x000a_H=F/D" dataDxfId="0">
      <calculatedColumnFormula>IF(H29&gt;0,H29/F29,0)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sheetPr>
    <pageSetUpPr fitToPage="1"/>
  </sheetPr>
  <dimension ref="A1:K45"/>
  <sheetViews>
    <sheetView tabSelected="1" view="pageBreakPreview" topLeftCell="B28" zoomScaleNormal="100" zoomScaleSheetLayoutView="100" workbookViewId="0">
      <selection activeCell="O35" sqref="O35"/>
    </sheetView>
  </sheetViews>
  <sheetFormatPr baseColWidth="10" defaultRowHeight="15" x14ac:dyDescent="0.25"/>
  <cols>
    <col min="1" max="1" width="23" style="5" customWidth="1"/>
    <col min="2" max="2" width="16.140625" style="5" bestFit="1" customWidth="1"/>
    <col min="3" max="3" width="12.5703125" style="5" customWidth="1"/>
    <col min="4" max="4" width="13.5703125" style="5" bestFit="1" customWidth="1"/>
    <col min="5" max="10" width="12.5703125" style="5" customWidth="1"/>
    <col min="11" max="11" width="11.42578125" style="5"/>
  </cols>
  <sheetData>
    <row r="1" spans="1:11" ht="21.75" thickBot="1" x14ac:dyDescent="0.3">
      <c r="A1" s="6"/>
      <c r="B1" s="70" t="s">
        <v>73</v>
      </c>
      <c r="C1" s="71"/>
      <c r="D1" s="71"/>
      <c r="E1" s="71"/>
      <c r="F1" s="71"/>
      <c r="G1" s="71"/>
      <c r="H1" s="71"/>
      <c r="I1" s="71"/>
      <c r="J1" s="72"/>
      <c r="K1" s="1"/>
    </row>
    <row r="2" spans="1:11" ht="27.6" customHeight="1" thickBot="1" x14ac:dyDescent="0.3">
      <c r="A2" s="7"/>
      <c r="B2" s="73" t="s">
        <v>0</v>
      </c>
      <c r="C2" s="74"/>
      <c r="D2" s="73" t="s">
        <v>1</v>
      </c>
      <c r="E2" s="74"/>
      <c r="F2" s="74"/>
      <c r="G2" s="74"/>
      <c r="H2" s="75"/>
      <c r="I2" s="2" t="s">
        <v>2</v>
      </c>
      <c r="J2" s="3" t="s">
        <v>3</v>
      </c>
      <c r="K2" s="1"/>
    </row>
    <row r="3" spans="1:11" ht="20.25" customHeight="1" thickBot="1" x14ac:dyDescent="0.3">
      <c r="A3" s="8"/>
      <c r="B3" s="76" t="s">
        <v>4</v>
      </c>
      <c r="C3" s="77"/>
      <c r="D3" s="76"/>
      <c r="E3" s="77"/>
      <c r="F3" s="77"/>
      <c r="G3" s="77"/>
      <c r="H3" s="78"/>
      <c r="I3" s="10">
        <v>45673</v>
      </c>
      <c r="J3" s="11">
        <v>1</v>
      </c>
      <c r="K3" s="1"/>
    </row>
    <row r="4" spans="1:11" ht="9" customHeight="1" x14ac:dyDescent="0.25">
      <c r="A4" s="79"/>
      <c r="B4" s="80"/>
      <c r="C4" s="80"/>
      <c r="D4" s="81"/>
      <c r="E4" s="81"/>
      <c r="F4" s="81"/>
      <c r="G4" s="81"/>
      <c r="H4" s="81"/>
      <c r="I4" s="80"/>
      <c r="J4" s="82"/>
      <c r="K4" s="1"/>
    </row>
    <row r="5" spans="1:11" ht="3" customHeight="1" x14ac:dyDescent="0.25">
      <c r="A5" s="67"/>
      <c r="B5" s="68"/>
      <c r="C5" s="68"/>
      <c r="D5" s="68"/>
      <c r="E5" s="68"/>
      <c r="F5" s="68"/>
      <c r="G5" s="68"/>
      <c r="H5" s="68"/>
      <c r="I5" s="68"/>
      <c r="J5" s="69"/>
      <c r="K5" s="1"/>
    </row>
    <row r="6" spans="1:11" ht="15.75" x14ac:dyDescent="0.25">
      <c r="A6" s="50" t="s">
        <v>72</v>
      </c>
      <c r="B6" s="51"/>
      <c r="C6" s="51"/>
      <c r="D6" s="51"/>
      <c r="E6" s="51"/>
      <c r="F6" s="51"/>
      <c r="G6" s="51"/>
      <c r="H6" s="51"/>
      <c r="I6" s="51"/>
      <c r="J6" s="52"/>
      <c r="K6" s="1"/>
    </row>
    <row r="7" spans="1:11" ht="15.75" x14ac:dyDescent="0.25">
      <c r="A7" s="53" t="s">
        <v>5</v>
      </c>
      <c r="B7" s="54"/>
      <c r="C7" s="54"/>
      <c r="D7" s="54"/>
      <c r="E7" s="54"/>
      <c r="F7" s="54"/>
      <c r="G7" s="54"/>
      <c r="H7" s="54"/>
      <c r="I7" s="54"/>
      <c r="J7" s="55"/>
      <c r="K7" s="1"/>
    </row>
    <row r="8" spans="1:11" x14ac:dyDescent="0.25">
      <c r="A8" s="4" t="s">
        <v>6</v>
      </c>
      <c r="B8" s="84" t="s">
        <v>52</v>
      </c>
      <c r="C8" s="84"/>
      <c r="D8" s="84"/>
      <c r="E8" s="84"/>
      <c r="F8" s="84"/>
      <c r="G8" s="84"/>
      <c r="H8" s="84"/>
      <c r="I8" s="84"/>
      <c r="J8" s="84"/>
      <c r="K8" s="1"/>
    </row>
    <row r="9" spans="1:11" ht="15" customHeight="1" x14ac:dyDescent="0.25">
      <c r="A9" s="9" t="s">
        <v>35</v>
      </c>
      <c r="B9" s="84" t="s">
        <v>53</v>
      </c>
      <c r="C9" s="84"/>
      <c r="D9" s="84"/>
      <c r="E9" s="84"/>
      <c r="F9" s="84"/>
      <c r="G9" s="84"/>
      <c r="H9" s="84"/>
      <c r="I9" s="84"/>
      <c r="J9" s="84"/>
      <c r="K9" s="1"/>
    </row>
    <row r="10" spans="1:11" x14ac:dyDescent="0.25">
      <c r="A10" s="9" t="s">
        <v>36</v>
      </c>
      <c r="B10" s="84" t="s">
        <v>54</v>
      </c>
      <c r="C10" s="84"/>
      <c r="D10" s="84"/>
      <c r="E10" s="84"/>
      <c r="F10" s="84"/>
      <c r="G10" s="84"/>
      <c r="H10" s="84"/>
      <c r="I10" s="84"/>
      <c r="J10" s="84"/>
      <c r="K10" s="1"/>
    </row>
    <row r="11" spans="1:11" ht="67.7" customHeight="1" x14ac:dyDescent="0.25">
      <c r="A11" s="4" t="s">
        <v>7</v>
      </c>
      <c r="B11" s="85" t="s">
        <v>56</v>
      </c>
      <c r="C11" s="85"/>
      <c r="D11" s="85"/>
      <c r="E11" s="85"/>
      <c r="F11" s="85"/>
      <c r="G11" s="85"/>
      <c r="H11" s="85"/>
      <c r="I11" s="85"/>
      <c r="J11" s="85"/>
    </row>
    <row r="12" spans="1:11" ht="60" customHeight="1" x14ac:dyDescent="0.25">
      <c r="A12" s="4" t="s">
        <v>8</v>
      </c>
      <c r="B12" s="85" t="s">
        <v>57</v>
      </c>
      <c r="C12" s="85"/>
      <c r="D12" s="85"/>
      <c r="E12" s="85"/>
      <c r="F12" s="85"/>
      <c r="G12" s="85"/>
      <c r="H12" s="85"/>
      <c r="I12" s="85"/>
      <c r="J12" s="85"/>
    </row>
    <row r="13" spans="1:11" ht="15.75" x14ac:dyDescent="0.25">
      <c r="A13" s="35" t="s">
        <v>9</v>
      </c>
      <c r="B13" s="36"/>
      <c r="C13" s="36"/>
      <c r="D13" s="36"/>
      <c r="E13" s="36"/>
      <c r="F13" s="36"/>
      <c r="G13" s="36"/>
      <c r="H13" s="36"/>
      <c r="I13" s="36"/>
      <c r="J13" s="37"/>
    </row>
    <row r="14" spans="1:11" ht="14.45" customHeight="1" x14ac:dyDescent="0.25">
      <c r="A14" s="4" t="s">
        <v>10</v>
      </c>
      <c r="B14" s="12">
        <v>3</v>
      </c>
      <c r="C14" s="32" t="s">
        <v>60</v>
      </c>
      <c r="D14" s="32"/>
      <c r="E14" s="32"/>
      <c r="F14" s="32"/>
      <c r="G14" s="32"/>
      <c r="H14" s="32"/>
      <c r="I14" s="32"/>
      <c r="J14" s="32"/>
    </row>
    <row r="15" spans="1:11" x14ac:dyDescent="0.25">
      <c r="A15" s="4" t="s">
        <v>11</v>
      </c>
      <c r="B15" s="13">
        <v>3.4</v>
      </c>
      <c r="C15" s="32" t="s">
        <v>68</v>
      </c>
      <c r="D15" s="32"/>
      <c r="E15" s="32"/>
      <c r="F15" s="32"/>
      <c r="G15" s="32"/>
      <c r="H15" s="32"/>
      <c r="I15" s="32"/>
      <c r="J15" s="32"/>
    </row>
    <row r="16" spans="1:11" ht="25.5" customHeight="1" x14ac:dyDescent="0.25">
      <c r="A16" s="4" t="s">
        <v>12</v>
      </c>
      <c r="B16" s="14" t="s">
        <v>61</v>
      </c>
      <c r="C16" s="32" t="s">
        <v>69</v>
      </c>
      <c r="D16" s="32"/>
      <c r="E16" s="32"/>
      <c r="F16" s="32"/>
      <c r="G16" s="32"/>
      <c r="H16" s="32"/>
      <c r="I16" s="32"/>
      <c r="J16" s="32"/>
    </row>
    <row r="17" spans="1:11" ht="15.75" x14ac:dyDescent="0.25">
      <c r="A17" s="35" t="s">
        <v>13</v>
      </c>
      <c r="B17" s="36"/>
      <c r="C17" s="36"/>
      <c r="D17" s="36"/>
      <c r="E17" s="36"/>
      <c r="F17" s="36"/>
      <c r="G17" s="36"/>
      <c r="H17" s="36"/>
      <c r="I17" s="36"/>
      <c r="J17" s="37"/>
    </row>
    <row r="18" spans="1:11" x14ac:dyDescent="0.25">
      <c r="A18" s="4" t="s">
        <v>14</v>
      </c>
      <c r="B18" s="45" t="s">
        <v>64</v>
      </c>
      <c r="C18" s="45"/>
      <c r="D18" s="45"/>
      <c r="E18" s="45"/>
      <c r="F18" s="45"/>
      <c r="G18" s="45"/>
      <c r="H18" s="45"/>
      <c r="I18" s="45"/>
      <c r="J18" s="46"/>
    </row>
    <row r="19" spans="1:11" ht="30.6" customHeight="1" x14ac:dyDescent="0.25">
      <c r="A19" s="16" t="s">
        <v>15</v>
      </c>
      <c r="B19" s="45" t="s">
        <v>62</v>
      </c>
      <c r="C19" s="45"/>
      <c r="D19" s="45"/>
      <c r="E19" s="45"/>
      <c r="F19" s="45"/>
      <c r="G19" s="45"/>
      <c r="H19" s="45"/>
      <c r="I19" s="45"/>
      <c r="J19" s="46"/>
    </row>
    <row r="20" spans="1:11" x14ac:dyDescent="0.25">
      <c r="A20" s="16" t="s">
        <v>16</v>
      </c>
      <c r="B20" s="45" t="s">
        <v>63</v>
      </c>
      <c r="C20" s="45"/>
      <c r="D20" s="45"/>
      <c r="E20" s="45"/>
      <c r="F20" s="45"/>
      <c r="G20" s="45"/>
      <c r="H20" s="45"/>
      <c r="I20" s="45"/>
      <c r="J20" s="46"/>
    </row>
    <row r="21" spans="1:11" ht="42.6" customHeight="1" x14ac:dyDescent="0.25">
      <c r="A21" s="16" t="s">
        <v>37</v>
      </c>
      <c r="B21" s="45" t="s">
        <v>74</v>
      </c>
      <c r="C21" s="45"/>
      <c r="D21" s="45"/>
      <c r="E21" s="45"/>
      <c r="F21" s="45"/>
      <c r="G21" s="45"/>
      <c r="H21" s="45"/>
      <c r="I21" s="45"/>
      <c r="J21" s="46"/>
      <c r="K21" s="1"/>
    </row>
    <row r="22" spans="1:11" ht="15.75" x14ac:dyDescent="0.25">
      <c r="A22" s="50" t="s">
        <v>17</v>
      </c>
      <c r="B22" s="51"/>
      <c r="C22" s="51"/>
      <c r="D22" s="51"/>
      <c r="E22" s="51"/>
      <c r="F22" s="51"/>
      <c r="G22" s="51"/>
      <c r="H22" s="51"/>
      <c r="I22" s="51"/>
      <c r="J22" s="52"/>
    </row>
    <row r="23" spans="1:11" ht="15.75" x14ac:dyDescent="0.25">
      <c r="A23" s="53" t="s">
        <v>18</v>
      </c>
      <c r="B23" s="54"/>
      <c r="C23" s="54"/>
      <c r="D23" s="54"/>
      <c r="E23" s="54"/>
      <c r="F23" s="54"/>
      <c r="G23" s="54"/>
      <c r="H23" s="54"/>
      <c r="I23" s="54"/>
      <c r="J23" s="55"/>
      <c r="K23" s="1"/>
    </row>
    <row r="24" spans="1:11" ht="15" customHeight="1" x14ac:dyDescent="0.25">
      <c r="A24" s="56" t="s">
        <v>19</v>
      </c>
      <c r="B24" s="57"/>
      <c r="C24" s="58" t="s">
        <v>20</v>
      </c>
      <c r="D24" s="60"/>
      <c r="E24" s="60"/>
      <c r="F24" s="60" t="s">
        <v>21</v>
      </c>
      <c r="G24" s="60"/>
      <c r="H24" s="57"/>
      <c r="I24" s="58" t="s">
        <v>22</v>
      </c>
      <c r="J24" s="59"/>
    </row>
    <row r="25" spans="1:11" x14ac:dyDescent="0.25">
      <c r="A25" s="90">
        <v>276225000</v>
      </c>
      <c r="B25" s="91"/>
      <c r="C25" s="63">
        <v>295425994.25</v>
      </c>
      <c r="D25" s="64"/>
      <c r="E25" s="65"/>
      <c r="F25" s="63">
        <v>272449325.75</v>
      </c>
      <c r="G25" s="64"/>
      <c r="H25" s="65"/>
      <c r="I25" s="92">
        <f>+IF(F25&gt;0,F25/C25,0)</f>
        <v>0.92222529856138413</v>
      </c>
      <c r="J25" s="93"/>
    </row>
    <row r="26" spans="1:11" ht="15.75" x14ac:dyDescent="0.25">
      <c r="A26" s="47" t="s">
        <v>23</v>
      </c>
      <c r="B26" s="48"/>
      <c r="C26" s="48"/>
      <c r="D26" s="48"/>
      <c r="E26" s="48"/>
      <c r="F26" s="48"/>
      <c r="G26" s="48"/>
      <c r="H26" s="48"/>
      <c r="I26" s="48"/>
      <c r="J26" s="49"/>
      <c r="K26" s="1"/>
    </row>
    <row r="27" spans="1:11" x14ac:dyDescent="0.25">
      <c r="A27" s="17"/>
      <c r="B27"/>
      <c r="C27" s="61" t="s">
        <v>48</v>
      </c>
      <c r="D27" s="66"/>
      <c r="E27" s="61" t="s">
        <v>70</v>
      </c>
      <c r="F27" s="66"/>
      <c r="G27" s="61" t="s">
        <v>71</v>
      </c>
      <c r="H27" s="61"/>
      <c r="I27" s="61" t="s">
        <v>24</v>
      </c>
      <c r="J27" s="62"/>
    </row>
    <row r="28" spans="1:11" ht="38.25" x14ac:dyDescent="0.25">
      <c r="A28" s="18" t="s">
        <v>25</v>
      </c>
      <c r="B28" s="19" t="s">
        <v>26</v>
      </c>
      <c r="C28" s="19" t="s">
        <v>38</v>
      </c>
      <c r="D28" s="19" t="s">
        <v>39</v>
      </c>
      <c r="E28" s="19" t="s">
        <v>42</v>
      </c>
      <c r="F28" s="19" t="s">
        <v>43</v>
      </c>
      <c r="G28" s="19" t="s">
        <v>44</v>
      </c>
      <c r="H28" s="19" t="s">
        <v>45</v>
      </c>
      <c r="I28" s="19" t="s">
        <v>46</v>
      </c>
      <c r="J28" s="20" t="s">
        <v>47</v>
      </c>
    </row>
    <row r="29" spans="1:11" ht="50.45" customHeight="1" x14ac:dyDescent="0.25">
      <c r="A29" s="21" t="s">
        <v>55</v>
      </c>
      <c r="B29" s="22" t="s">
        <v>65</v>
      </c>
      <c r="C29" s="23">
        <v>6400</v>
      </c>
      <c r="D29" s="24">
        <v>258925000</v>
      </c>
      <c r="E29" s="29">
        <v>3100</v>
      </c>
      <c r="F29" s="24">
        <v>126277866.42</v>
      </c>
      <c r="G29" s="30">
        <v>2550</v>
      </c>
      <c r="H29" s="24">
        <v>151347734.84999999</v>
      </c>
      <c r="I29" s="25">
        <f>IF(G29&gt;0,G29/E29,0)</f>
        <v>0.82258064516129037</v>
      </c>
      <c r="J29" s="31">
        <f>IF(H29&gt;0,H29/F29,0)</f>
        <v>1.1985293950613454</v>
      </c>
    </row>
    <row r="30" spans="1:11" ht="15.75" x14ac:dyDescent="0.25">
      <c r="A30" s="35" t="s">
        <v>27</v>
      </c>
      <c r="B30" s="36"/>
      <c r="C30" s="36"/>
      <c r="D30" s="36"/>
      <c r="E30" s="36"/>
      <c r="F30" s="36"/>
      <c r="G30" s="36"/>
      <c r="H30" s="36"/>
      <c r="I30" s="36"/>
      <c r="J30" s="37"/>
    </row>
    <row r="31" spans="1:11" ht="15.75" x14ac:dyDescent="0.25">
      <c r="A31" s="47" t="s">
        <v>28</v>
      </c>
      <c r="B31" s="48"/>
      <c r="C31" s="48"/>
      <c r="D31" s="48"/>
      <c r="E31" s="48"/>
      <c r="F31" s="48"/>
      <c r="G31" s="48"/>
      <c r="H31" s="48"/>
      <c r="I31" s="48"/>
      <c r="J31" s="49"/>
      <c r="K31" s="1"/>
    </row>
    <row r="32" spans="1:11" ht="18.75" customHeight="1" x14ac:dyDescent="0.25">
      <c r="A32" s="26" t="s">
        <v>29</v>
      </c>
      <c r="B32" s="86" t="s">
        <v>66</v>
      </c>
      <c r="C32" s="86"/>
      <c r="D32" s="86"/>
      <c r="E32" s="86"/>
      <c r="F32" s="86"/>
      <c r="G32" s="86"/>
      <c r="H32" s="86"/>
      <c r="I32" s="86"/>
      <c r="J32" s="87"/>
    </row>
    <row r="33" spans="1:11" ht="22.7" customHeight="1" x14ac:dyDescent="0.25">
      <c r="A33" s="26" t="s">
        <v>30</v>
      </c>
      <c r="B33" s="86" t="s">
        <v>67</v>
      </c>
      <c r="C33" s="86"/>
      <c r="D33" s="86"/>
      <c r="E33" s="86"/>
      <c r="F33" s="86"/>
      <c r="G33" s="86"/>
      <c r="H33" s="86"/>
      <c r="I33" s="86"/>
      <c r="J33" s="87"/>
    </row>
    <row r="34" spans="1:11" ht="50.45" customHeight="1" x14ac:dyDescent="0.25">
      <c r="A34" s="26" t="s">
        <v>31</v>
      </c>
      <c r="B34" s="86" t="s">
        <v>75</v>
      </c>
      <c r="C34" s="86"/>
      <c r="D34" s="86"/>
      <c r="E34" s="86"/>
      <c r="F34" s="86"/>
      <c r="G34" s="86"/>
      <c r="H34" s="86"/>
      <c r="I34" s="86"/>
      <c r="J34" s="87"/>
    </row>
    <row r="35" spans="1:11" ht="105.6" customHeight="1" x14ac:dyDescent="0.25">
      <c r="A35" s="26" t="s">
        <v>32</v>
      </c>
      <c r="B35" s="88" t="s">
        <v>76</v>
      </c>
      <c r="C35" s="88"/>
      <c r="D35" s="88"/>
      <c r="E35" s="88"/>
      <c r="F35" s="88"/>
      <c r="G35" s="88"/>
      <c r="H35" s="88"/>
      <c r="I35" s="88"/>
      <c r="J35" s="89"/>
    </row>
    <row r="36" spans="1:11" ht="15.75" x14ac:dyDescent="0.25">
      <c r="A36" s="35" t="s">
        <v>33</v>
      </c>
      <c r="B36" s="36"/>
      <c r="C36" s="36"/>
      <c r="D36" s="36"/>
      <c r="E36" s="36"/>
      <c r="F36" s="36"/>
      <c r="G36" s="36"/>
      <c r="H36" s="36"/>
      <c r="I36" s="36"/>
      <c r="J36" s="37"/>
    </row>
    <row r="37" spans="1:11" ht="15.75" x14ac:dyDescent="0.25">
      <c r="A37" s="38" t="s">
        <v>34</v>
      </c>
      <c r="B37" s="39"/>
      <c r="C37" s="39"/>
      <c r="D37" s="39"/>
      <c r="E37" s="39"/>
      <c r="F37" s="39"/>
      <c r="G37" s="39"/>
      <c r="H37" s="39"/>
      <c r="I37" s="39"/>
      <c r="J37" s="40"/>
      <c r="K37" s="1"/>
    </row>
    <row r="38" spans="1:11" ht="27.75" customHeight="1" x14ac:dyDescent="0.25">
      <c r="A38" s="41" t="s">
        <v>40</v>
      </c>
      <c r="B38" s="42"/>
      <c r="C38" s="42"/>
      <c r="D38" s="42"/>
      <c r="E38" s="42"/>
      <c r="F38" s="42"/>
      <c r="G38" s="42"/>
      <c r="H38" s="42"/>
      <c r="I38" s="42"/>
      <c r="J38" s="43"/>
    </row>
    <row r="39" spans="1:11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</row>
    <row r="40" spans="1:11" ht="30.75" customHeight="1" x14ac:dyDescent="0.25">
      <c r="A40" s="44" t="s">
        <v>41</v>
      </c>
      <c r="B40" s="44"/>
      <c r="C40" s="44"/>
      <c r="D40" s="44"/>
      <c r="E40" s="44"/>
      <c r="F40" s="44"/>
      <c r="G40" s="44"/>
      <c r="H40" s="44"/>
      <c r="I40" s="44"/>
      <c r="J40" s="44"/>
    </row>
    <row r="42" spans="1:11" ht="15.75" thickBot="1" x14ac:dyDescent="0.3">
      <c r="A42" s="27" t="s">
        <v>49</v>
      </c>
      <c r="B42" s="28">
        <v>276225000</v>
      </c>
      <c r="G42" s="33"/>
      <c r="H42" s="33"/>
      <c r="I42" s="33"/>
    </row>
    <row r="43" spans="1:11" x14ac:dyDescent="0.25">
      <c r="A43" s="27" t="s">
        <v>50</v>
      </c>
      <c r="B43" s="28">
        <v>295425994.25</v>
      </c>
      <c r="G43" s="34" t="s">
        <v>58</v>
      </c>
      <c r="H43" s="34"/>
      <c r="I43" s="34"/>
    </row>
    <row r="44" spans="1:11" x14ac:dyDescent="0.25">
      <c r="A44" s="27" t="s">
        <v>51</v>
      </c>
      <c r="B44" s="28">
        <v>272449325.75</v>
      </c>
      <c r="G44" s="83" t="s">
        <v>59</v>
      </c>
      <c r="H44" s="83"/>
      <c r="I44" s="83"/>
    </row>
    <row r="45" spans="1:11" x14ac:dyDescent="0.25">
      <c r="G45" s="83"/>
      <c r="H45" s="83"/>
      <c r="I45" s="83"/>
    </row>
  </sheetData>
  <mergeCells count="51">
    <mergeCell ref="G44:I45"/>
    <mergeCell ref="B8:J8"/>
    <mergeCell ref="B11:J11"/>
    <mergeCell ref="B12:J12"/>
    <mergeCell ref="A13:J13"/>
    <mergeCell ref="C14:J14"/>
    <mergeCell ref="B9:J9"/>
    <mergeCell ref="B10:J10"/>
    <mergeCell ref="B32:J32"/>
    <mergeCell ref="B33:J33"/>
    <mergeCell ref="B34:J34"/>
    <mergeCell ref="B35:J35"/>
    <mergeCell ref="A25:B25"/>
    <mergeCell ref="I25:J25"/>
    <mergeCell ref="A26:J26"/>
    <mergeCell ref="C27:D27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G27:H27"/>
    <mergeCell ref="I27:J27"/>
    <mergeCell ref="C25:E25"/>
    <mergeCell ref="F25:H25"/>
    <mergeCell ref="E27:F27"/>
    <mergeCell ref="A23:J23"/>
    <mergeCell ref="A24:B24"/>
    <mergeCell ref="I24:J24"/>
    <mergeCell ref="C24:E24"/>
    <mergeCell ref="F24:H24"/>
    <mergeCell ref="C15:J15"/>
    <mergeCell ref="G42:I42"/>
    <mergeCell ref="G43:I43"/>
    <mergeCell ref="A36:J36"/>
    <mergeCell ref="A37:J37"/>
    <mergeCell ref="A38:J38"/>
    <mergeCell ref="A40:J40"/>
    <mergeCell ref="C16:J16"/>
    <mergeCell ref="A17:J17"/>
    <mergeCell ref="B18:J18"/>
    <mergeCell ref="B19:J19"/>
    <mergeCell ref="B20:J20"/>
    <mergeCell ref="B21:J21"/>
    <mergeCell ref="A30:J30"/>
    <mergeCell ref="A31:J31"/>
    <mergeCell ref="A22:J22"/>
  </mergeCells>
  <phoneticPr fontId="22" type="noConversion"/>
  <dataValidations count="16">
    <dataValidation allowBlank="1" showInputMessage="1" showErrorMessage="1" prompt="Monto ejecutado en el trimestre" sqref="H28:H29" xr:uid="{90E46E24-8E3F-4224-9F5D-F387CD76556E}"/>
    <dataValidation allowBlank="1" showInputMessage="1" showErrorMessage="1" prompt="Meta alcanzada en el trimestre" sqref="G28:G29" xr:uid="{078E0B3D-C3D5-4323-9A6F-7DD5AA0A91C9}"/>
    <dataValidation allowBlank="1" showInputMessage="1" showErrorMessage="1" prompt="Monto presupuestado para el producto" sqref="F28 D28:D29 E29:F29" xr:uid="{247AEBBA-5BB4-404D-982B-514E41C68A75}"/>
    <dataValidation allowBlank="1" showInputMessage="1" showErrorMessage="1" prompt="Meta anual del indicador" sqref="E28 C28:C29" xr:uid="{F1CB8B99-164D-4F51-9E69-AECE57493A93}"/>
    <dataValidation allowBlank="1" showInputMessage="1" showErrorMessage="1" prompt="Nombre del indicador" sqref="B28:B29" xr:uid="{3FF3C7F1-052B-4689-97E1-0EEC782A6AE3}"/>
    <dataValidation allowBlank="1" showInputMessage="1" showErrorMessage="1" prompt="Nombre de cada producto" sqref="A28:A29" xr:uid="{2947E0C5-61A1-48DD-8DCD-04F9232477FC}"/>
    <dataValidation allowBlank="1" showInputMessage="1" showErrorMessage="1" prompt="¿En qué consiste el programa?" sqref="B19:J19" xr:uid="{2E94A1FA-9C8A-476F-9FA7-68E8C8A158E1}"/>
    <dataValidation allowBlank="1" showInputMessage="1" showErrorMessage="1" prompt="Presupuesto del programa" sqref="A25:C25 F25" xr:uid="{FB9FE385-D8B9-4122-AF05-C68B8CBDECAB}"/>
    <dataValidation allowBlank="1" showInputMessage="1" showErrorMessage="1" prompt="Oportunidades de mejora identificadas" sqref="A38:J39" xr:uid="{DA848EFB-3FC8-4206-B557-B09F4E34DBE3}"/>
    <dataValidation allowBlank="1" showInputMessage="1" showErrorMessage="1" prompt="De existir desvío, explicar razones." sqref="B35:J35" xr:uid="{3458344A-2CE9-4393-9E4E-745857776460}"/>
    <dataValidation allowBlank="1" showInputMessage="1" showErrorMessage="1" prompt="1. Describir lo plasmado en el presupuesto_x000a_2. Describir lo alcanzado en términos financieros y de producción " sqref="B34:J34" xr:uid="{695BAAAC-4DD0-4CCB-86ED-6A9EB7692876}"/>
    <dataValidation allowBlank="1" showInputMessage="1" showErrorMessage="1" prompt="¿En qué consiste el producto? su objetivo" sqref="B33:J33" xr:uid="{F298E9F5-7838-4E76-B016-86A5AE064148}"/>
    <dataValidation allowBlank="1" showInputMessage="1" showErrorMessage="1" prompt="Nombre del producto" sqref="B32:J32" xr:uid="{F3C8682F-AC73-4F0A-9462-876EC453EC55}"/>
    <dataValidation allowBlank="1" showInputMessage="1" showErrorMessage="1" prompt="¿A quién va dirigido el programa?, ¿qué característica tiene esta población que requiere ser beneficiada?" sqref="B20:J20" xr:uid="{51B810D5-9207-46B5-AE2F-3D36306347AE}"/>
    <dataValidation allowBlank="1" showInputMessage="1" prompt="Nombre del capítulo" sqref="B8:J10" xr:uid="{73C82012-D4C4-478F-B9D1-1EE61C45F876}"/>
    <dataValidation allowBlank="1" sqref="A8" xr:uid="{4E4D531B-D39C-42CD-8509-9C2E6575184D}"/>
  </dataValidations>
  <pageMargins left="0.7" right="0.7" top="0.75" bottom="0.75" header="0.3" footer="0.3"/>
  <pageSetup scale="64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Omaira Rodriguez</cp:lastModifiedBy>
  <cp:lastPrinted>2023-07-06T15:29:51Z</cp:lastPrinted>
  <dcterms:created xsi:type="dcterms:W3CDTF">2021-03-22T15:50:10Z</dcterms:created>
  <dcterms:modified xsi:type="dcterms:W3CDTF">2025-10-07T13:06:36Z</dcterms:modified>
</cp:coreProperties>
</file>