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2\sept\"/>
    </mc:Choice>
  </mc:AlternateContent>
  <xr:revisionPtr revIDLastSave="0" documentId="8_{1E0CF852-D02B-4524-A094-8E50F8A76B52}" xr6:coauthVersionLast="47" xr6:coauthVersionMax="47" xr10:uidLastSave="{00000000-0000-0000-0000-000000000000}"/>
  <bookViews>
    <workbookView xWindow="-120" yWindow="-120" windowWidth="29040" windowHeight="15840" xr2:uid="{2C8D77DB-4CEB-4D45-90EA-3BC9C8553F4B}"/>
  </bookViews>
  <sheets>
    <sheet name="Fijo" sheetId="9" r:id="rId1"/>
    <sheet name="Temporal" sheetId="7" r:id="rId2"/>
    <sheet name="Tramite de Pens." sheetId="3" r:id="rId3"/>
    <sheet name="Fijo 2" sheetId="8" r:id="rId4"/>
    <sheet name="Comp. Milit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3" l="1"/>
  <c r="M9" i="3"/>
  <c r="Q9" i="3" s="1"/>
  <c r="R9" i="3" s="1"/>
  <c r="O8" i="3"/>
  <c r="M8" i="3"/>
  <c r="Q8" i="3" s="1"/>
  <c r="R8" i="3" s="1"/>
  <c r="P8" i="5"/>
  <c r="Q8" i="5" s="1"/>
  <c r="N27" i="9" l="1"/>
  <c r="L27" i="9"/>
  <c r="P27" i="9" l="1"/>
  <c r="Q27" i="9" s="1"/>
  <c r="P10" i="5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9" i="5"/>
  <c r="Q9" i="5" s="1"/>
  <c r="J16" i="3"/>
  <c r="K16" i="3"/>
  <c r="L16" i="3"/>
  <c r="O11" i="3"/>
  <c r="O12" i="3"/>
  <c r="O13" i="3"/>
  <c r="O14" i="3"/>
  <c r="O15" i="3"/>
  <c r="O10" i="3"/>
  <c r="N16" i="3"/>
  <c r="P16" i="3"/>
  <c r="M11" i="3"/>
  <c r="M12" i="3"/>
  <c r="M13" i="3"/>
  <c r="M14" i="3"/>
  <c r="M15" i="3"/>
  <c r="M10" i="3"/>
  <c r="Q14" i="3" l="1"/>
  <c r="R14" i="3" s="1"/>
  <c r="Q10" i="3"/>
  <c r="R10" i="3" s="1"/>
  <c r="Q15" i="3"/>
  <c r="R15" i="3" s="1"/>
  <c r="Q11" i="3"/>
  <c r="R11" i="3" s="1"/>
  <c r="R16" i="3" s="1"/>
  <c r="Q13" i="3"/>
  <c r="R13" i="3" s="1"/>
  <c r="M16" i="3"/>
  <c r="Q12" i="3"/>
  <c r="R12" i="3" s="1"/>
  <c r="O16" i="3"/>
  <c r="Q16" i="3" l="1"/>
</calcChain>
</file>

<file path=xl/sharedStrings.xml><?xml version="1.0" encoding="utf-8"?>
<sst xmlns="http://schemas.openxmlformats.org/spreadsheetml/2006/main" count="2082" uniqueCount="829">
  <si>
    <t>Nombre</t>
  </si>
  <si>
    <t>Cargo</t>
  </si>
  <si>
    <t>Cedula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</si>
  <si>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</si>
  <si>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</si>
  <si>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</si>
  <si>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</si>
  <si>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</si>
  <si>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</si>
  <si>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</si>
  <si>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</si>
  <si>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</si>
  <si>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CONSEJO DOMINICANO DE PESCA Y ACUICULTURA</t>
  </si>
  <si>
    <t>INMACULADA CONCEPCION FERNANDEZ DUR</t>
  </si>
  <si>
    <t>SECRETARIA EJECUTIVA</t>
  </si>
  <si>
    <t>00-034-0018222-0</t>
  </si>
  <si>
    <t>ROSYVETTE POU CANAHUATE</t>
  </si>
  <si>
    <t>ASISTENTE DE LA DIRECCION</t>
  </si>
  <si>
    <t>00-001-0086064-2</t>
  </si>
  <si>
    <t>FABIO LUIS ARZENO NUÑEZ</t>
  </si>
  <si>
    <t>00-001-1822047-4</t>
  </si>
  <si>
    <t>CARLOS JOSE THEN CONTIN</t>
  </si>
  <si>
    <t>DIRECTOR EJECUTIVO</t>
  </si>
  <si>
    <t>00-001-1680509-4</t>
  </si>
  <si>
    <t>JUAN FRANCISCO VASQUEZ CAMBERO</t>
  </si>
  <si>
    <t>SUBDIRECTOR (A) GENERAL</t>
  </si>
  <si>
    <t>00-001-1760819-0</t>
  </si>
  <si>
    <t>GREEMBERG MATA MARTINEZ</t>
  </si>
  <si>
    <t>00-037-0022910-1</t>
  </si>
  <si>
    <t>ADRIAN EDUARDO EUSEBIO MARTINEZ</t>
  </si>
  <si>
    <t>AUXILIAR ADMINISTRATIVO (A)</t>
  </si>
  <si>
    <t>00-402-1300232-8</t>
  </si>
  <si>
    <t>KERVIN BAUTISTA GUERRERO</t>
  </si>
  <si>
    <t>00-001-1233476-8</t>
  </si>
  <si>
    <t>JOSE ALFREDO CASTRO GIL</t>
  </si>
  <si>
    <t>ENC. DIV. REVISION Y CONTROL</t>
  </si>
  <si>
    <t>00-001-0530496-8</t>
  </si>
  <si>
    <t>MICHAEL GALVEZ RUIZ</t>
  </si>
  <si>
    <t>DIGITADOR</t>
  </si>
  <si>
    <t>00-402-2953632-7</t>
  </si>
  <si>
    <t>MADELINE INMACULADA GRULLON CONTIN</t>
  </si>
  <si>
    <t>GESTOR DE PROTOCOLO</t>
  </si>
  <si>
    <t>00-056-0009475-8</t>
  </si>
  <si>
    <t>ARISMENDY FRANCISCO LORA</t>
  </si>
  <si>
    <t>FOTOGRAFO (A)</t>
  </si>
  <si>
    <t>00-001-1506648-2</t>
  </si>
  <si>
    <t>CELINE POU ACOSTA</t>
  </si>
  <si>
    <t>MANEJADOR PAGINA WEB</t>
  </si>
  <si>
    <t>00-402-0964988-4</t>
  </si>
  <si>
    <t>JORGE MILTON CASADO HOLGUIN VERAS</t>
  </si>
  <si>
    <t>ENCARGADO DEPARTAMENTO JURIDI</t>
  </si>
  <si>
    <t>00-001-0851284-9</t>
  </si>
  <si>
    <t>ARLETTE MONTAN ARAUJO</t>
  </si>
  <si>
    <t>ENCARGADO DE RECURSOS HUMANOS</t>
  </si>
  <si>
    <t>00-001-1533121-7</t>
  </si>
  <si>
    <t>DULCE MARIA LEYBA RODRIGUEZ</t>
  </si>
  <si>
    <t>ANALISTA DE RECURSOS HUMANOS</t>
  </si>
  <si>
    <t>00-001-1753437-0</t>
  </si>
  <si>
    <t>GLENNY RUTH BERKY CORSINO CASTRO</t>
  </si>
  <si>
    <t>00-001-1566125-8</t>
  </si>
  <si>
    <t>FRANCISCA ANTONIA SANTOS ALMONTE</t>
  </si>
  <si>
    <t>00-001-1480638-3</t>
  </si>
  <si>
    <t>DIDSON ALBERTO DE LA CRUZ DE LOS SA</t>
  </si>
  <si>
    <t>00-402-2084761-6</t>
  </si>
  <si>
    <t>ESTHER PLACIDO ABREU</t>
  </si>
  <si>
    <t>ENCARGADO (A) NOMINA</t>
  </si>
  <si>
    <t>00-001-1747765-3</t>
  </si>
  <si>
    <t>RAMON EDUARDO FERNANDEZ CASADO</t>
  </si>
  <si>
    <t>ENCARGADO DIVISION</t>
  </si>
  <si>
    <t>00-001-1683539-8</t>
  </si>
  <si>
    <t>MASAI RODRIGUEZ LORENZO</t>
  </si>
  <si>
    <t>00-223-0154148-2</t>
  </si>
  <si>
    <t>ANGELA TERESA GONZALEZ FELIZ</t>
  </si>
  <si>
    <t>ABOGADO (A) I</t>
  </si>
  <si>
    <t>00-001-1552179-1</t>
  </si>
  <si>
    <t>SECCION DE ESTACION Y ADMINISTRACION PESQUERA- SANTO DGO</t>
  </si>
  <si>
    <t>ENUMERADOR</t>
  </si>
  <si>
    <t>ANA CRISTINA FELIZ CASTILLO</t>
  </si>
  <si>
    <t>00-001-0975681-7</t>
  </si>
  <si>
    <t>MANUEL VICENTE ARIAS LARA</t>
  </si>
  <si>
    <t>00-001-0355062-0</t>
  </si>
  <si>
    <t>JOSE AMADO TAVAREZ MOTA</t>
  </si>
  <si>
    <t>OFICIAL DE PESCA I</t>
  </si>
  <si>
    <t>00-001-0256840-9</t>
  </si>
  <si>
    <t>FELIX FABIAN DE JESUS</t>
  </si>
  <si>
    <t>00-008-0010085-1</t>
  </si>
  <si>
    <t>SECCION DE ESTACION Y ADMINISTRACION PESQUERA- SANTIAGO</t>
  </si>
  <si>
    <t>ELADIO GERMAN BELTRE</t>
  </si>
  <si>
    <t>00-031-0235462-2</t>
  </si>
  <si>
    <t>GUSTAVO RAFAEL SURIEL GUZMAN</t>
  </si>
  <si>
    <t>TECNICO ACUICOLA Y PESQUERO I</t>
  </si>
  <si>
    <t>00-031-0099447-8</t>
  </si>
  <si>
    <t>JOSE ORIOL RODRIGUEZ CLASSE</t>
  </si>
  <si>
    <t>00-031-0038292-2</t>
  </si>
  <si>
    <t>EMILIA GENAO DE GONZALEZ</t>
  </si>
  <si>
    <t>SECRETARIA</t>
  </si>
  <si>
    <t>00-031-0291079-5</t>
  </si>
  <si>
    <t>JEFFERSON ELIAS CASTRO CABRERA</t>
  </si>
  <si>
    <t>00-031-0436781-2</t>
  </si>
  <si>
    <t>MARISOL ALTAGRACIA GUZMAN ROSARIO</t>
  </si>
  <si>
    <t>00-047-0097118-9</t>
  </si>
  <si>
    <t>JESUS ALBERTO CRUZ SANCHEZ</t>
  </si>
  <si>
    <t>00-402-3114786-5</t>
  </si>
  <si>
    <t>KENIA GUZMAN RAMOS</t>
  </si>
  <si>
    <t>CONSERJE</t>
  </si>
  <si>
    <t>00-031-0556177-7</t>
  </si>
  <si>
    <t>SECCION DE ESTACION Y ADMINISTRACION PESQUERA- PUERTO PLATA</t>
  </si>
  <si>
    <t>JOSE ANTONIO HERNANDEZ CUEVAS</t>
  </si>
  <si>
    <t>00-040-0008170-5</t>
  </si>
  <si>
    <t>FRANCISCO JAVIER FERNANDEZ ALMONTE</t>
  </si>
  <si>
    <t>00-031-0242259-3</t>
  </si>
  <si>
    <t>LUIS FELIPE HEREDIA TERRERO</t>
  </si>
  <si>
    <t>00-037-0011774-4</t>
  </si>
  <si>
    <t>ARIEL ELINARDO ESTRELLA SUERO</t>
  </si>
  <si>
    <t>00-037-0098218-8</t>
  </si>
  <si>
    <t>LUCILO AMILIO MARTE TAVAREZ</t>
  </si>
  <si>
    <t>00-040-0007939-4</t>
  </si>
  <si>
    <t>MARLENI MASSIEL JEREZ RODRIGUEZ</t>
  </si>
  <si>
    <t>00-402-2457959-5</t>
  </si>
  <si>
    <t>BERNARDO LOPEZ MEZQUITA</t>
  </si>
  <si>
    <t>00-037-0013929-2</t>
  </si>
  <si>
    <t>SECCION DE ESTACION Y ADMINISTRACION PESQUERA- MONTECRISTI</t>
  </si>
  <si>
    <t>RUDYS BIENVENIDO PEREZ</t>
  </si>
  <si>
    <t>00-041-0015385-9</t>
  </si>
  <si>
    <t>ANA CAROLINA ALMONTE GARCIA</t>
  </si>
  <si>
    <t>00-086-0005153-9</t>
  </si>
  <si>
    <t>YUDERKI LOPEZ SANTOS</t>
  </si>
  <si>
    <t>00-041-0013006-3</t>
  </si>
  <si>
    <t>MALBIN ANTONIO SANCHEZ FERMIN</t>
  </si>
  <si>
    <t>00-031-0498675-1</t>
  </si>
  <si>
    <t>MAXIMILIANO PEREZ SANCHEZ</t>
  </si>
  <si>
    <t>00-045-0022376-5</t>
  </si>
  <si>
    <t>BARTOLO REYES SANTO</t>
  </si>
  <si>
    <t>00-041-0003504-9</t>
  </si>
  <si>
    <t>CARLOS ANTONIO JIMENEZ DE LA CRUZ</t>
  </si>
  <si>
    <t>00-041-0014299-3</t>
  </si>
  <si>
    <t>SANTO REYNOSO</t>
  </si>
  <si>
    <t>00-086-0001844-7</t>
  </si>
  <si>
    <t>RAFAEL MEDINA GUERRERO</t>
  </si>
  <si>
    <t>00-045-0011400-6</t>
  </si>
  <si>
    <t>SIMON CABRERA BURGOS</t>
  </si>
  <si>
    <t>00-041-0004787-9</t>
  </si>
  <si>
    <t>ROBINSON SKARLY JIMENEZ CABREJA</t>
  </si>
  <si>
    <t>00-041-0017674-4</t>
  </si>
  <si>
    <t>JOSE LEONEL BAEZ MARTINEZ</t>
  </si>
  <si>
    <t>00-041-0018703-0</t>
  </si>
  <si>
    <t>ALEJANDRO ALMONTE RAMOS</t>
  </si>
  <si>
    <t>00-031-0439734-8</t>
  </si>
  <si>
    <t>JOSE ARISTIDES BEATO GOMEZ</t>
  </si>
  <si>
    <t>00-073-0019022-5</t>
  </si>
  <si>
    <t>FRANCISCO JAVIER TAVERAS VENTURA</t>
  </si>
  <si>
    <t>00-041-0018064-7</t>
  </si>
  <si>
    <t>MARIA ISABEL RIVERA MINAYA</t>
  </si>
  <si>
    <t>00-224-0064829-5</t>
  </si>
  <si>
    <t>SECCION DE ESTACION Y ADMINISTRACION PESQUERA- BANI</t>
  </si>
  <si>
    <t>JOSE LUIS GONZALEZ GONZALEZ</t>
  </si>
  <si>
    <t>00-002-0013717-2</t>
  </si>
  <si>
    <t>LUCIA BAUTISTA LEBRON</t>
  </si>
  <si>
    <t>00-010-0004503-7</t>
  </si>
  <si>
    <t>DOMINGO BELTRE</t>
  </si>
  <si>
    <t>00-010-0039566-3</t>
  </si>
  <si>
    <t>CARLOS CESAR JIMENEZ SUAREZ</t>
  </si>
  <si>
    <t>00-003-0014010-0</t>
  </si>
  <si>
    <t>NELSON MATEO ALEJANDRO</t>
  </si>
  <si>
    <t>00-012-0080800-2</t>
  </si>
  <si>
    <t>YEUDIS PAYANO ORTIZ</t>
  </si>
  <si>
    <t>00-002-0114940-8</t>
  </si>
  <si>
    <t>WELLINGTON ARGENYS POLANCO TEJEDA</t>
  </si>
  <si>
    <t>00-003-0093239-9</t>
  </si>
  <si>
    <t>FELIX RADHAMES ARIAS TRONCOSO</t>
  </si>
  <si>
    <t>00-003-0045791-8</t>
  </si>
  <si>
    <t>JUAN ESTEBAN CONTRERAS PUJOLS</t>
  </si>
  <si>
    <t>00-135-0000794-6</t>
  </si>
  <si>
    <t>LUIS ANTONIO FIGUEREO RODRIGUEZ</t>
  </si>
  <si>
    <t>00-011-0000618-6</t>
  </si>
  <si>
    <t>ANGEL DARIO TEJEDA SOTO</t>
  </si>
  <si>
    <t>00-013-0040145-0</t>
  </si>
  <si>
    <t>SIURI MAGDALENA SANCHEZ</t>
  </si>
  <si>
    <t>00-010-0033095-9</t>
  </si>
  <si>
    <t>JULIO CESAR TEJEDA SOTO</t>
  </si>
  <si>
    <t>ENCARGADO (A) DE ESTACION</t>
  </si>
  <si>
    <t>00-013-0024957-8</t>
  </si>
  <si>
    <t>SANTO ROBLES JIMENEZ</t>
  </si>
  <si>
    <t>00-104-0018977-4</t>
  </si>
  <si>
    <t>ANGEL MIGUEL RODRIGUEZ PEREZ</t>
  </si>
  <si>
    <t>00-010-0101185-5</t>
  </si>
  <si>
    <t>RACHEL MELENDEZ GERALDO</t>
  </si>
  <si>
    <t>00-012-0108741-6</t>
  </si>
  <si>
    <t>JOSE RAMON PEREZ DE LOS SANTOS</t>
  </si>
  <si>
    <t>00-002-0087405-5</t>
  </si>
  <si>
    <t>RAMON ABELARDO SANZ PIMENTEL</t>
  </si>
  <si>
    <t>00-003-0043045-1</t>
  </si>
  <si>
    <t>JUSTO PEDRO PAULINO TATIS</t>
  </si>
  <si>
    <t>00-084-0003588-0</t>
  </si>
  <si>
    <t>JUAN CARLOS ALBUEY CESPEDES</t>
  </si>
  <si>
    <t>00-010-0107024-0</t>
  </si>
  <si>
    <t>ALVARO ENCARNACION RAMIREZ</t>
  </si>
  <si>
    <t>00-083-0003270-6</t>
  </si>
  <si>
    <t>JOAQUIN EMMANUEL SANCHEZ MATEO</t>
  </si>
  <si>
    <t>00-012-0126889-1</t>
  </si>
  <si>
    <t>JOSE FELICIANO SISA</t>
  </si>
  <si>
    <t>00-010-0048371-7</t>
  </si>
  <si>
    <t>ALONDRA ERISMEL CASTILLO AYBAR</t>
  </si>
  <si>
    <t>00-402-1491195-6</t>
  </si>
  <si>
    <t>SECCION DE ESTACION Y ADMINISTRACION PESQUERA- BARAHONA</t>
  </si>
  <si>
    <t>WILIAN CUELLO MENDEZ</t>
  </si>
  <si>
    <t>00-018-0044172-5</t>
  </si>
  <si>
    <t>XIOMARA JEANNETTE SEGURA FELIZ</t>
  </si>
  <si>
    <t>00-018-0035405-0</t>
  </si>
  <si>
    <t>CARLOS MANUEL FELIZ SALDAÑA</t>
  </si>
  <si>
    <t>00-091-0003625-1</t>
  </si>
  <si>
    <t>ANTONIO RAMIREZ GARCIA</t>
  </si>
  <si>
    <t>00-018-0050566-9</t>
  </si>
  <si>
    <t>JHOANN MANUEL MORETA SEPULVEDA</t>
  </si>
  <si>
    <t>00-018-0057928-4</t>
  </si>
  <si>
    <t>MELIDES PAREDES MENDEZ</t>
  </si>
  <si>
    <t>00-018-0031212-4</t>
  </si>
  <si>
    <t>DENNY ALTAGRACIA PEREZ AQUINO</t>
  </si>
  <si>
    <t>00-018-0029588-1</t>
  </si>
  <si>
    <t>FELIPE MATOS SANTANA</t>
  </si>
  <si>
    <t>00-021-0003888-0</t>
  </si>
  <si>
    <t>ABEL GERALDO FELIZ LOPEZ</t>
  </si>
  <si>
    <t>00-019-0019437-2</t>
  </si>
  <si>
    <t>ZOILA ALTAGRACIA REYES FELIZ</t>
  </si>
  <si>
    <t>ENCARGADO (A)</t>
  </si>
  <si>
    <t>00-018-0011998-2</t>
  </si>
  <si>
    <t>DUARTE BOLIVAR SANCHEZ</t>
  </si>
  <si>
    <t>VIGILANTE</t>
  </si>
  <si>
    <t>00-018-0028018-0</t>
  </si>
  <si>
    <t>RADHAMES FELIZ PEREZ</t>
  </si>
  <si>
    <t>00-018-0031473-2</t>
  </si>
  <si>
    <t>JUSTINO MATOS MATOS</t>
  </si>
  <si>
    <t>00-069-0001038-7</t>
  </si>
  <si>
    <t>TATO MATOS</t>
  </si>
  <si>
    <t>00-018-0013001-3</t>
  </si>
  <si>
    <t>LEONARDO GOMEZ</t>
  </si>
  <si>
    <t>00-018-0016152-1</t>
  </si>
  <si>
    <t>TOMAS EUGENIO JIMENEZ ENCARNACION</t>
  </si>
  <si>
    <t>00-018-0032389-9</t>
  </si>
  <si>
    <t>BRAYAN JOSE SENCION SUERO</t>
  </si>
  <si>
    <t>00-402-4385636-2</t>
  </si>
  <si>
    <t>ANDY ENMANUEL CUELLO SANCHEZ</t>
  </si>
  <si>
    <t>00-402-3970550-8</t>
  </si>
  <si>
    <t>SECCION DE ESTACION Y ADMINISTRACION PESQUERA- MICHES</t>
  </si>
  <si>
    <t>ANGEL ANTONIO LINAREZ HERRERA</t>
  </si>
  <si>
    <t>00-029-0014286-6</t>
  </si>
  <si>
    <t>JUAN DE AZA</t>
  </si>
  <si>
    <t>00-029-0008112-2</t>
  </si>
  <si>
    <t>OFFIL ANTONIO ESCOLASTICO ESPIRITUS</t>
  </si>
  <si>
    <t>00-100-0007577-9</t>
  </si>
  <si>
    <t>RAMON ANTONIO SIMO</t>
  </si>
  <si>
    <t>00-029-0010556-6</t>
  </si>
  <si>
    <t>SECCION DE ESTACION Y ADMINISTRACION PESQUERA- SAMANA</t>
  </si>
  <si>
    <t>BARTOLOME CALCAÑO FERMIN</t>
  </si>
  <si>
    <t>00-065-0017693-5</t>
  </si>
  <si>
    <t>TADEO DE AZA HERNANDEZ</t>
  </si>
  <si>
    <t>00-066-0015692-8</t>
  </si>
  <si>
    <t>ANTONIO ESPINO GARCIA</t>
  </si>
  <si>
    <t>00-065-0018234-7</t>
  </si>
  <si>
    <t>ALBERT ANDUJAR CALCAÑO</t>
  </si>
  <si>
    <t>00-065-0035884-8</t>
  </si>
  <si>
    <t>SECCION DE ESTACION Y ADMINISTRACION PESQUERA- SAN PEDRO DE MACORIS</t>
  </si>
  <si>
    <t>IRIS MARIA DE LA ROSA ROSARIO</t>
  </si>
  <si>
    <t>00-023-0024487-4</t>
  </si>
  <si>
    <t>FREDDY JIMENEZ</t>
  </si>
  <si>
    <t>00-030-0006579-1</t>
  </si>
  <si>
    <t>PROVIDENCIA SUAREZ ROSARIO</t>
  </si>
  <si>
    <t>00-026-0077247-5</t>
  </si>
  <si>
    <t>MARCELINO BELLIARD DE LA CRUZ</t>
  </si>
  <si>
    <t>00-030-0006402-6</t>
  </si>
  <si>
    <t>DOMINGUITO LARA SELVES</t>
  </si>
  <si>
    <t>00-226-0005519-2</t>
  </si>
  <si>
    <t>ARMANDO SALVADOR VILLAR ARIAS</t>
  </si>
  <si>
    <t>00-026-0026261-8</t>
  </si>
  <si>
    <t>SECCION DE ESTACION Y ADMINISTRACION PESQUERA- MARIA TRINIDAD SANCHEZ</t>
  </si>
  <si>
    <t>NATHANAEL CORNIEL ALMONTE</t>
  </si>
  <si>
    <t>00-061-0028068-1</t>
  </si>
  <si>
    <t>CARLOS JOSE PEÑALO LANTIGUA</t>
  </si>
  <si>
    <t>00-060-0000689-7</t>
  </si>
  <si>
    <t>SECCION DE ESTACION Y ADMINISTRACION PESQUERA- HIGUEY</t>
  </si>
  <si>
    <t>JEAN CARLO FERREIRA HERNANDEZ</t>
  </si>
  <si>
    <t>00-402-2328734-9</t>
  </si>
  <si>
    <t>BIENVENIDO RAMIREZ ROSA</t>
  </si>
  <si>
    <t>00-023-0062547-8</t>
  </si>
  <si>
    <t>STARLYN CEDEÑO</t>
  </si>
  <si>
    <t>00-085-0009632-9</t>
  </si>
  <si>
    <t>ANGELICA RICHIEZ RODRIGUEZ</t>
  </si>
  <si>
    <t>00-402-4253256-8</t>
  </si>
  <si>
    <t>JUSTO VELOZ LARA</t>
  </si>
  <si>
    <t>00-023-0006778-8</t>
  </si>
  <si>
    <t>JOSE ANTONIO AYALA LIZARDO</t>
  </si>
  <si>
    <t>00-028-0050735-8</t>
  </si>
  <si>
    <t>HECTOR TOMAS DE LA CRUZ SOLANO</t>
  </si>
  <si>
    <t>00-001-0701439-1</t>
  </si>
  <si>
    <t>LEONOR CUEVAS SIERRA</t>
  </si>
  <si>
    <t>00-002-0045998-0</t>
  </si>
  <si>
    <t>CRISTIANA BELTRE MENDEZ</t>
  </si>
  <si>
    <t>00-001-1237227-1</t>
  </si>
  <si>
    <t>GUILLERMO ALCANTARA MATEO</t>
  </si>
  <si>
    <t>00-001-0004808-1</t>
  </si>
  <si>
    <t>FRANCIA DE LA CRUZ ABREU</t>
  </si>
  <si>
    <t>00-001-1022531-5</t>
  </si>
  <si>
    <t>ENMANUEL ANTONIO MONTERO FORTUNATO</t>
  </si>
  <si>
    <t>ENCARGADO DE DEPARTAMENTO</t>
  </si>
  <si>
    <t>00-001-1813968-2</t>
  </si>
  <si>
    <t>MERCEDES DEL CARMEN VALDEZ DE JIMEN</t>
  </si>
  <si>
    <t>00-001-0141366-4</t>
  </si>
  <si>
    <t>JOANDRY MAGDALENA CABRERA PICHARDO</t>
  </si>
  <si>
    <t>TECNICO ACUICOLA I</t>
  </si>
  <si>
    <t>00-402-1413904-6</t>
  </si>
  <si>
    <t>MARCIA JOSEFINA BELTRE DIAZ</t>
  </si>
  <si>
    <t>00-001-0240250-0</t>
  </si>
  <si>
    <t>CAROLINA ESTHER HIERRO SANTOS</t>
  </si>
  <si>
    <t>00-402-2073448-3</t>
  </si>
  <si>
    <t>JOHANNA ELIZABETH DE LEON GOMEZ</t>
  </si>
  <si>
    <t>00-402-2007374-2</t>
  </si>
  <si>
    <t>RAUL SANTIAGO DE JESUS GONZALEZ PAN</t>
  </si>
  <si>
    <t>00-001-1092045-1</t>
  </si>
  <si>
    <t>TABATA VALENCIA COLON</t>
  </si>
  <si>
    <t>COORDINADORA DE EVENTOS</t>
  </si>
  <si>
    <t>00-001-1121804-6</t>
  </si>
  <si>
    <t>DAHIANA MICHEL DIAZ PEÑA</t>
  </si>
  <si>
    <t>ANALISTA CAPACITACION</t>
  </si>
  <si>
    <t>00-001-1625074-7</t>
  </si>
  <si>
    <t>ELIGIO MATEO PEREZ</t>
  </si>
  <si>
    <t>00-012-0061176-0</t>
  </si>
  <si>
    <t>TARSIS JOSIA ALCANTARA CALDERON</t>
  </si>
  <si>
    <t>00-001-0064781-7</t>
  </si>
  <si>
    <t>IDELFONSO DE LOS ANGELES PE¥A</t>
  </si>
  <si>
    <t>00-001-0237276-0</t>
  </si>
  <si>
    <t>MIGUEL ANGEL FELIZ SALVADOR</t>
  </si>
  <si>
    <t>00-001-0109638-6</t>
  </si>
  <si>
    <t>ESMERALDA ALTAGRACIA RODRIGUEZ TORR</t>
  </si>
  <si>
    <t xml:space="preserve">TÉCNICO VIGILANCIA Y CONTROL </t>
  </si>
  <si>
    <t>00-001-1248451-4</t>
  </si>
  <si>
    <t>ANAHIZA BAEZ CUSTODIO</t>
  </si>
  <si>
    <t>00-010-0032491-1</t>
  </si>
  <si>
    <t>PEDRO ANTONIO NICOLAS GILBERT NOBOA</t>
  </si>
  <si>
    <t>DIRECTOR ADMINISTRATIVO Y FIN</t>
  </si>
  <si>
    <t>00-001-0081339-3</t>
  </si>
  <si>
    <t>JEFRY XAVIER CARVAJAL CUEVAS</t>
  </si>
  <si>
    <t>00-402-2789960-2</t>
  </si>
  <si>
    <t>LIA PAOLA ARIAS JACINTO</t>
  </si>
  <si>
    <t>00-402-0061364-0</t>
  </si>
  <si>
    <t>SEBASTIAN VIRGILIO DESCHAMPS MESSIN</t>
  </si>
  <si>
    <t>00-402-3017352-4</t>
  </si>
  <si>
    <t>MIGUEL ANGEL ESTEVEZ BELLO</t>
  </si>
  <si>
    <t>ENCARGADO DE SECCION DE COMPR</t>
  </si>
  <si>
    <t>00-001-1503679-0</t>
  </si>
  <si>
    <t>JUAN CARLOS SANCHEZ GONZALEZ</t>
  </si>
  <si>
    <t>ENCARGADO DE SERVICIOS GENERA</t>
  </si>
  <si>
    <t>00-001-1509546-5</t>
  </si>
  <si>
    <t>CRUSERINA OGANDO ENCARNACION</t>
  </si>
  <si>
    <t>00-014-0016027-9</t>
  </si>
  <si>
    <t>ALTAGRACIA PANIAGUA VALDEZ</t>
  </si>
  <si>
    <t>RECEPCIONISTA</t>
  </si>
  <si>
    <t>00-225-0091162-7</t>
  </si>
  <si>
    <t>LUIS RAFAEL NUÑEZ NUÑEZ</t>
  </si>
  <si>
    <t>CHOFER</t>
  </si>
  <si>
    <t>00-001-1513960-2</t>
  </si>
  <si>
    <t>SOLANYI CANARIO MATEO</t>
  </si>
  <si>
    <t>00-001-1935797-8</t>
  </si>
  <si>
    <t>SANTA LUCRECIA ISABEL</t>
  </si>
  <si>
    <t>00-082-0011654-2</t>
  </si>
  <si>
    <t>JOHNNY CASTELLE</t>
  </si>
  <si>
    <t>00-001-0792228-8</t>
  </si>
  <si>
    <t>PEDRO ENCARNACION</t>
  </si>
  <si>
    <t>AYUDANTE MANTENIMIENTO</t>
  </si>
  <si>
    <t>00-001-0826584-4</t>
  </si>
  <si>
    <t>MARCOS LEONARDO BERROA AGUERO</t>
  </si>
  <si>
    <t>00-001-1074507-2</t>
  </si>
  <si>
    <t>WILLI RAFAEL AQUINO MATEO</t>
  </si>
  <si>
    <t>00-001-1701654-3</t>
  </si>
  <si>
    <t>MIGUEL ANGEL ABREU FERNANDEZ</t>
  </si>
  <si>
    <t>SUPERVISOR MANTENIMIENTO</t>
  </si>
  <si>
    <t>00-223-0155400-6</t>
  </si>
  <si>
    <t>SANTIAGO AMALIO PINALES PEÑA</t>
  </si>
  <si>
    <t>00-001-1671237-3</t>
  </si>
  <si>
    <t>MANUEL DE JESUS TAVERAS VICTORINO</t>
  </si>
  <si>
    <t>AYUDANTE DE MANTENIMIENTO</t>
  </si>
  <si>
    <t>00-001-1352847-5</t>
  </si>
  <si>
    <t>RAFAEL SUAREZ VENTURA</t>
  </si>
  <si>
    <t>MENSAJERO</t>
  </si>
  <si>
    <t>00-001-0295797-4</t>
  </si>
  <si>
    <t>SANDY CALDERON</t>
  </si>
  <si>
    <t>00-223-0115781-8</t>
  </si>
  <si>
    <t>EDWARD ALEXANDER CIRIACO RUANE</t>
  </si>
  <si>
    <t>00-001-1289088-4</t>
  </si>
  <si>
    <t>LADYS ARAMIS CUSTODIO</t>
  </si>
  <si>
    <t>00-001-1635243-6</t>
  </si>
  <si>
    <t>BEATRIZ CORPORAN MARTE</t>
  </si>
  <si>
    <t>00-402-4621001-3</t>
  </si>
  <si>
    <t>PIERRE FRANCISCO CARLOS BUENO</t>
  </si>
  <si>
    <t>00-046-0035464-3</t>
  </si>
  <si>
    <t>------------------------------------------------</t>
  </si>
  <si>
    <t>Responsable de Nómina</t>
  </si>
  <si>
    <t>Genero</t>
  </si>
  <si>
    <t>F</t>
  </si>
  <si>
    <t>M</t>
  </si>
  <si>
    <t>ALMA TERESA AQUINO MORILLO</t>
  </si>
  <si>
    <t>00-001-0231172-7</t>
  </si>
  <si>
    <t>00-037-0024830-9</t>
  </si>
  <si>
    <t>00-002-0010679-7</t>
  </si>
  <si>
    <t>JUAN JOSE GUANCE URIBE</t>
  </si>
  <si>
    <t>00-002-0055723-9</t>
  </si>
  <si>
    <t>GUILLERMO ROBELIN MATOS SANCHEZ</t>
  </si>
  <si>
    <t>00-010-0031080-3</t>
  </si>
  <si>
    <t>JOSE MANUEL TAPIA BONIFACIO</t>
  </si>
  <si>
    <t>00-001-0857361-9</t>
  </si>
  <si>
    <t>JOSE FRANCISCO ANGOMAS BELTRE</t>
  </si>
  <si>
    <t>AUXILIAR</t>
  </si>
  <si>
    <t>00-001-0133012-4</t>
  </si>
  <si>
    <t>00-001-0177430-5</t>
  </si>
  <si>
    <t>ROBERSON LORENZO ARIAS</t>
  </si>
  <si>
    <t>SEGURIDAD</t>
  </si>
  <si>
    <t>00-002-0151791-9</t>
  </si>
  <si>
    <t>DELMY DEL CARMEN RAMOS SANTIAGO</t>
  </si>
  <si>
    <t>00-001-1289606-3</t>
  </si>
  <si>
    <t>MIGUEL ANASTACIO ALCANTARA</t>
  </si>
  <si>
    <t>00-001-1735277-3</t>
  </si>
  <si>
    <t>JESUS GALAN JOSE</t>
  </si>
  <si>
    <t>00-001-0319661-4</t>
  </si>
  <si>
    <t>WEDY RAMON ESPINO</t>
  </si>
  <si>
    <t>00-065-0024275-2</t>
  </si>
  <si>
    <t>YESENIA MAGALY OZUNA LUGO</t>
  </si>
  <si>
    <t>SEGURIDAD MILITAR</t>
  </si>
  <si>
    <t>00-001-1625990-4</t>
  </si>
  <si>
    <t>JOSELITO FAMILIA QUEVEDO</t>
  </si>
  <si>
    <t>00-001-1266435-4</t>
  </si>
  <si>
    <t>PEDRO RAUDALINO HERNANDEZ ALMONTE</t>
  </si>
  <si>
    <t>00-096-0019362-8</t>
  </si>
  <si>
    <t>OSCAR DELFIN JIMENEZ GUZMAN</t>
  </si>
  <si>
    <t>00-001-0966015-9</t>
  </si>
  <si>
    <t>ANGEL LUIS FRANCO DE LOS SANTOS</t>
  </si>
  <si>
    <t>ENCARGADO DE SEGURIDAD</t>
  </si>
  <si>
    <t>00-001-1211504-3</t>
  </si>
  <si>
    <t>BERNY RAFAEL SANCHEZ PIMENTEL</t>
  </si>
  <si>
    <t>00-001-1787302-6</t>
  </si>
  <si>
    <t>CARLOS MANUEL MENDEZ MATEO</t>
  </si>
  <si>
    <t>00-001-1489033-8</t>
  </si>
  <si>
    <t>JUAN CONCEPCION OVISPO</t>
  </si>
  <si>
    <t>00-001-1175849-6</t>
  </si>
  <si>
    <t>PABLO PERDOMO DE JESUS</t>
  </si>
  <si>
    <t>00-001-1179240-4</t>
  </si>
  <si>
    <t>PABLO MATEO</t>
  </si>
  <si>
    <t>00-001-1173404-2</t>
  </si>
  <si>
    <t>GABRIEL ALCIBIADES HERNANDEZ MEDINA</t>
  </si>
  <si>
    <t>00-402-1322007-8</t>
  </si>
  <si>
    <t>JUAN ELIESER CLASE CRUZ</t>
  </si>
  <si>
    <t>COORDINADOR (A)</t>
  </si>
  <si>
    <t>00-402-2000568-6</t>
  </si>
  <si>
    <t>OMAIRA RODRIGUEZ MINIÑO</t>
  </si>
  <si>
    <t>OFICIAL DE ACCESO A LA INFORM</t>
  </si>
  <si>
    <t>00-001-1622805-7</t>
  </si>
  <si>
    <t>MARIA DEL CARMEN VAZQUEZ CAMPILLO</t>
  </si>
  <si>
    <t>ASESOR (A)</t>
  </si>
  <si>
    <t>00-001-0067589-1</t>
  </si>
  <si>
    <t>JAIRO YUNNY SANCHEZ MATEO</t>
  </si>
  <si>
    <t>ENCARGADO DPTO. DE TECNOLOGIA</t>
  </si>
  <si>
    <t>00-223-0040762-8</t>
  </si>
  <si>
    <t>ALBERICH AYLWIN REYES JIMENEZ</t>
  </si>
  <si>
    <t>DISEÑADOR GRAFICO</t>
  </si>
  <si>
    <t>00-001-1862849-4</t>
  </si>
  <si>
    <t>DORIS AURORA ALVAREZ MARTINEZ</t>
  </si>
  <si>
    <t>ENC. DE COMUNICACIONES</t>
  </si>
  <si>
    <t>00-001-0142829-0</t>
  </si>
  <si>
    <t>WENDOLYN MARIE FERMIN CORNIELLE</t>
  </si>
  <si>
    <t>TECNICO DE COMUNICACIONES</t>
  </si>
  <si>
    <t>00-001-1333049-2</t>
  </si>
  <si>
    <t>YOEL ECHAVARRIA DE LA ROSA</t>
  </si>
  <si>
    <t>ANALISTA LEGAL</t>
  </si>
  <si>
    <t>00-129-0003084-7</t>
  </si>
  <si>
    <t>LUISA MARIA GIL CABRERA</t>
  </si>
  <si>
    <t>PARALEGAL</t>
  </si>
  <si>
    <t>00-402-2920948-7</t>
  </si>
  <si>
    <t>YERALDINE DULCINEA FELIZ GARCIA</t>
  </si>
  <si>
    <t>TECNICO DE RECURSOS HUMANOS</t>
  </si>
  <si>
    <t>00-018-0071422-0</t>
  </si>
  <si>
    <t>YUBERKY GARCIA FERMIN</t>
  </si>
  <si>
    <t>TECNICO DE NOMINAS</t>
  </si>
  <si>
    <t>00-001-0727204-9</t>
  </si>
  <si>
    <t>ROSANGEL MATOS ACOSTA</t>
  </si>
  <si>
    <t>ANALISTA COOPERACION INTERNAC</t>
  </si>
  <si>
    <t>00-402-2203281-1</t>
  </si>
  <si>
    <t>LAURA EMILIA FLORENTINO PORCELLA</t>
  </si>
  <si>
    <t>ENCARGADO DEPARTAMENTO PLANIF</t>
  </si>
  <si>
    <t>00-402-2141480-4</t>
  </si>
  <si>
    <t>JUAN CARLOS STERLING ARACENA</t>
  </si>
  <si>
    <t>ANALISTA PROYECTOS</t>
  </si>
  <si>
    <t>00-023-0120980-1</t>
  </si>
  <si>
    <t>GISSELLE ROSARIO DIAZ</t>
  </si>
  <si>
    <t>ENCARGADO (A)  DESARROLLO INS</t>
  </si>
  <si>
    <t>00-001-1576033-2</t>
  </si>
  <si>
    <t>MASSIEL ROBERKIS DIAZ CABRAL</t>
  </si>
  <si>
    <t>ANALISTA DE CALIDAD</t>
  </si>
  <si>
    <t>00-402-2313584-5</t>
  </si>
  <si>
    <t>ANGELA MARIÑEZ CHACON</t>
  </si>
  <si>
    <t>00-002-0160291-9</t>
  </si>
  <si>
    <t>LEONEL FLORES CONTRERAS</t>
  </si>
  <si>
    <t>00-008-0029304-5</t>
  </si>
  <si>
    <t>LUIS ARMANDO RICART OLIVERO</t>
  </si>
  <si>
    <t>00-001-0961706-8</t>
  </si>
  <si>
    <t>MIGUEL RAFAEL LUCIANO VALDEZ</t>
  </si>
  <si>
    <t>00-037-0092602-9</t>
  </si>
  <si>
    <t>JERONIMO ONIEL ESCAÑO SANTANA</t>
  </si>
  <si>
    <t>00-037-0093161-5</t>
  </si>
  <si>
    <t>LUIS ALBERTO REYES SANCHEZ</t>
  </si>
  <si>
    <t>00-029-0017494-3</t>
  </si>
  <si>
    <t>MELISSA DEL CARMEN MATIAS GUERRERO</t>
  </si>
  <si>
    <t>00-037-0092692-0</t>
  </si>
  <si>
    <t>SECCION DE ESTACION Y ADMINISTRACION PESQUERA- PEDERNALES</t>
  </si>
  <si>
    <t>YOHEL VELAZQUEZ PIMENTEL</t>
  </si>
  <si>
    <t>00-402-1410512-0</t>
  </si>
  <si>
    <t>MIGUEL ANTONIO SANTANA</t>
  </si>
  <si>
    <t>00-071-0030215-2</t>
  </si>
  <si>
    <t>JUAN LUIS MARTINEZ PUJOLS</t>
  </si>
  <si>
    <t>00-001-1108776-3</t>
  </si>
  <si>
    <t>FRANKLIN VIRGILIO CEDANO RIJO</t>
  </si>
  <si>
    <t>00-027-0003970-0</t>
  </si>
  <si>
    <t>ALFREDO ANIBAL DALMAU DISLA</t>
  </si>
  <si>
    <t>ANALISTA DE INVESTIGACION</t>
  </si>
  <si>
    <t>00-402-2734709-9</t>
  </si>
  <si>
    <t>ALBERTO ANTONIO GUZMAN DE LEON</t>
  </si>
  <si>
    <t>00-001-1401430-1</t>
  </si>
  <si>
    <t>LUIS MANUEL ORTEGA VIÑAS</t>
  </si>
  <si>
    <t>00-001-1793598-1</t>
  </si>
  <si>
    <t>CRISTIAN SOLIS FLORES</t>
  </si>
  <si>
    <t>00-001-1281148-4</t>
  </si>
  <si>
    <t>MANUEL ELPIDIO JOA CRUZ</t>
  </si>
  <si>
    <t>00-001-1339311-0</t>
  </si>
  <si>
    <t>ADDIS JOMEINIS SANTANA CUEVAS</t>
  </si>
  <si>
    <t>00-001-1643585-0</t>
  </si>
  <si>
    <t>SONIA CUETO LANTIGUA</t>
  </si>
  <si>
    <t>ANALISTA DE SUPERVISION Y FIS</t>
  </si>
  <si>
    <t>00-001-1092139-2</t>
  </si>
  <si>
    <t>MARISOL VASQUEZ CORONADO</t>
  </si>
  <si>
    <t>00-001-0012813-1</t>
  </si>
  <si>
    <t>ARALIA ODINCIA CRUZ CALDERON</t>
  </si>
  <si>
    <t>ANALISTA FINANCIERO</t>
  </si>
  <si>
    <t>00-001-1843255-8</t>
  </si>
  <si>
    <t>ELOIDA CECILIA NUÑEZ VASQUEZ</t>
  </si>
  <si>
    <t>ENCARGADO (A) FINANCIERO (A)</t>
  </si>
  <si>
    <t>00-001-0022909-5</t>
  </si>
  <si>
    <t>FARAH BIENVENIDA GONZALEZ ROSSO</t>
  </si>
  <si>
    <t>ANALISTA FINANCIERA</t>
  </si>
  <si>
    <t>00-010-0015648-7</t>
  </si>
  <si>
    <t>BERNARDO MOSQUEA</t>
  </si>
  <si>
    <t xml:space="preserve">ENCARGADO (A) ADMINISTRATIVO </t>
  </si>
  <si>
    <t>00-001-0635242-0</t>
  </si>
  <si>
    <t>JUANA SOSA ADAMES</t>
  </si>
  <si>
    <t>ANALISTA COMPRAS</t>
  </si>
  <si>
    <t>00-049-0041030-1</t>
  </si>
  <si>
    <t>KATHERINE SANCHEZ HACHE</t>
  </si>
  <si>
    <t>CONTADORA</t>
  </si>
  <si>
    <t>00-001-1818748-3</t>
  </si>
  <si>
    <t>CLARA YVELISSE CAYETANO BELEN</t>
  </si>
  <si>
    <t>00-001-1391441-0</t>
  </si>
  <si>
    <t>TOMAS EDUARDO CARRASCO ACOSTA</t>
  </si>
  <si>
    <t>TECNICO CONTROL DE BIENES</t>
  </si>
  <si>
    <t>00-080-0008063-3</t>
  </si>
  <si>
    <t>MELBA MARGARITA PEÑA GARCIA</t>
  </si>
  <si>
    <t>ENCARGADO PRESUPUESTO</t>
  </si>
  <si>
    <t>00-001-1137090-4</t>
  </si>
  <si>
    <t>TAILOR AURELIO AGRAMONTE SUAZO</t>
  </si>
  <si>
    <t>DOMINGO VASQUEZ</t>
  </si>
  <si>
    <t>YONY FRANZUA LUIS</t>
  </si>
  <si>
    <t>MAXIMILIANO RAMOS GARCIA</t>
  </si>
  <si>
    <t>YENIFER SUAREZ VASQUEZ</t>
  </si>
  <si>
    <t>DEYSI YOSELIN GUERRERO GARCIA</t>
  </si>
  <si>
    <t>DALESKY KIESLER CUEVAS NOVAS</t>
  </si>
  <si>
    <t>EMELYN YAMEL PUJOLS GOMEZ</t>
  </si>
  <si>
    <t>CRISTIAN SORIANO DE LOS SANTOS</t>
  </si>
  <si>
    <t>JULIO CESAR MARTINEZ ARVELO</t>
  </si>
  <si>
    <t>JOSE ANTONIO CALCAÑO</t>
  </si>
  <si>
    <t>LENIN KING ORTIZ</t>
  </si>
  <si>
    <t>ISIDRO ANTONIO MEJIA MEDINA</t>
  </si>
  <si>
    <t>LAURA CAROLINA ROA SUCAR</t>
  </si>
  <si>
    <t>SECRETARIA ADMINISTRATIVA</t>
  </si>
  <si>
    <t>MIGUEL JOSE CORDERO BURGOS</t>
  </si>
  <si>
    <t>ANA FERNANDA CALZADO BENITEZ</t>
  </si>
  <si>
    <t>ALEJANDRO ANTONIO CORCINO TAVERAS</t>
  </si>
  <si>
    <t>AWILDA ROSARIO CONTRERA</t>
  </si>
  <si>
    <t>MILAGROS RAMIREZ</t>
  </si>
  <si>
    <t>MERCEDES GARCIA SOLER</t>
  </si>
  <si>
    <t>FRANCISCO JAVIER DISLA NAVARRO</t>
  </si>
  <si>
    <t>NOEL REYNALDO CACCAVELLI CASTRO</t>
  </si>
  <si>
    <t>ROSAURA SARINA FELIZ GARCIA</t>
  </si>
  <si>
    <t>MARCOS BERNABE BONIFACIO DURAN</t>
  </si>
  <si>
    <t>DUJEY ARLENE PADILLA VALLE</t>
  </si>
  <si>
    <t>DEIVY ROSARIO LINAREZ</t>
  </si>
  <si>
    <t>OZZI RAFAEL SUAREZ JIMENEZ</t>
  </si>
  <si>
    <t>MELIDA YASMINA CASTILLO CASTRO</t>
  </si>
  <si>
    <t>HINGINIO DANIEL MEDINA</t>
  </si>
  <si>
    <t>KIRA ALEZANDRA DEL ROSARIO ORTIZ</t>
  </si>
  <si>
    <t>BIENVENIDO CUSTODIO LOPEZ</t>
  </si>
  <si>
    <t>ENDY ROSARIO ESTEVEZ</t>
  </si>
  <si>
    <t>ALISANDRA NARANJO</t>
  </si>
  <si>
    <t>BLAS SPENCER RONDON</t>
  </si>
  <si>
    <t>FERNANDO JOSIAS ALCANTARA VALENCIA</t>
  </si>
  <si>
    <t>MARINO PEREZ PEREZ</t>
  </si>
  <si>
    <t>YOHANCEL ULLOA ASENCIO</t>
  </si>
  <si>
    <t>MENSAJERO INTERNO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</si>
  <si>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</si>
  <si>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</si>
  <si>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</si>
  <si>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</si>
  <si>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</si>
  <si>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</si>
  <si>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</si>
  <si>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AMINTA BURGOS NUÑEZ</t>
  </si>
  <si>
    <t>JOSE SAMUEL PRADO COSTE</t>
  </si>
  <si>
    <t>KENIA NICACIO DE LA ROSA</t>
  </si>
  <si>
    <t>JUAN FRANCISCO BERAS</t>
  </si>
  <si>
    <t>JOSELITO ANTONIO HURTADO TINEO</t>
  </si>
  <si>
    <t>LITERNIO SANTANA RAMIREZ</t>
  </si>
  <si>
    <t>JOSE ANTONIO PIMENTEL DE LA ROSA</t>
  </si>
  <si>
    <t>DARLYN SAVIER RODRIGUEZ REYES</t>
  </si>
  <si>
    <t>SANTO CASANOVA ENCARNACION</t>
  </si>
  <si>
    <t>RAMON LA ROSA MENDEZ GUZMAN</t>
  </si>
  <si>
    <t>KENNEDY ANEUDY MERCEDES JIMENEZ</t>
  </si>
  <si>
    <t>EDWARD RAFAEL SANTANA</t>
  </si>
  <si>
    <t>CARLOS JUAN DURAN MARQUEZ</t>
  </si>
  <si>
    <t>HIPOLITO CUEVAS CUEVAS</t>
  </si>
  <si>
    <t>JOSE AROLDO PEREZ TRINIDAD</t>
  </si>
  <si>
    <t>JOSE CECILIO PERALTA ESPINAL</t>
  </si>
  <si>
    <t>YGNACIO FERRERAS MEDINA</t>
  </si>
  <si>
    <t>YONATHAN PARRA MONEGRO</t>
  </si>
  <si>
    <t>JULIO STIOBAR MELO RAMIREZ</t>
  </si>
  <si>
    <t>WILQUIN DANILO PEREZ DE LA CRUZ</t>
  </si>
  <si>
    <t>HECTOR GARABITO FORCHUE</t>
  </si>
  <si>
    <t>CHARLYS NEY GONZALEZ CALDERON</t>
  </si>
  <si>
    <t>LUISA MARIA FELIZ JIMENEZ</t>
  </si>
  <si>
    <t>LUIS FERNANDO ACOSTA POLANCO</t>
  </si>
  <si>
    <t>AMPARO BUENO DE PEÑA</t>
  </si>
  <si>
    <t>ONOFRE PEREZ ORTIZ</t>
  </si>
  <si>
    <t>WILSON PEREZ PEREZ</t>
  </si>
  <si>
    <t>ROBERTO ANTONIO REYES MOSQUEA</t>
  </si>
  <si>
    <t>ALEJANDRO CASTILLO ORTEGA</t>
  </si>
  <si>
    <t>VICTOR MANUEL MARTIN MATOS</t>
  </si>
  <si>
    <t>REYNALDO SARANTE MENDOZA</t>
  </si>
  <si>
    <t>JOSE LUIS MARMOLEJO VASQUEZ</t>
  </si>
  <si>
    <t>SAMUEL ACOSTA MEJIA</t>
  </si>
  <si>
    <t>ILARIO EUSEBIO</t>
  </si>
  <si>
    <t>ROBERTO ZAMORA</t>
  </si>
  <si>
    <t>FERNANDA LISSETTE DIAZ ADAMES</t>
  </si>
  <si>
    <t>JOSE ANTONIO TORIBIO</t>
  </si>
  <si>
    <t>MIGUELINA YNMACULADA DE LEON MARTIN</t>
  </si>
  <si>
    <t>ASHLEY MARJOREY PEÑA BALBUENA</t>
  </si>
  <si>
    <t>YOLLY ECHAVARRIA VENTURA</t>
  </si>
  <si>
    <t>JULIO CESAR PAULINO ROSARIO</t>
  </si>
  <si>
    <t>NERMIN SUAZO</t>
  </si>
  <si>
    <t>DAURIS ALEXANDER MEDINA CARDENAS</t>
  </si>
  <si>
    <t>SECRETARIO (A)</t>
  </si>
  <si>
    <t>LUCIA QUELIZ CRUZ DE BALBUENA</t>
  </si>
  <si>
    <t>Responsable Recursos Humanos</t>
  </si>
  <si>
    <t>LUISA ELIANA ROSSIS DIAZ</t>
  </si>
  <si>
    <t>00-013-0048044-7</t>
  </si>
  <si>
    <t>OSIRIS SEBASTIAN BRITO CONCEPCION</t>
  </si>
  <si>
    <t>00-001-1244208-2</t>
  </si>
  <si>
    <t>Fecha de Desingnación</t>
  </si>
  <si>
    <t>Fecha de Designación</t>
  </si>
  <si>
    <t>SECCIÓN DE ESTACIÓN Y ADMINISTRACIÓN PESQUERA- SANTIAGO</t>
  </si>
  <si>
    <t>SECCIÓN DE ESTACIÓN Y ADMINISTRACIÓN PESQUERA- PUERTO PLATA</t>
  </si>
  <si>
    <t>SALOMÓN ELÍAS PEREZ</t>
  </si>
  <si>
    <t>SECCIÓN DE ESTACIÓN Y ADMINISTRACIÓN PESQUERA- BANI</t>
  </si>
  <si>
    <t>MARCELINO GUZMÁN DIPRE</t>
  </si>
  <si>
    <t>SECCIÓN DE ESTACIÓN Y ADMINISTRACIÓN PESQUERA- SAN PEDRO DE MACORÍS</t>
  </si>
  <si>
    <t>HECTOR MANUEL LÓPEZ PIMENTEL</t>
  </si>
  <si>
    <t>TÉCNICO ACUÍCOLA Y PESQUERO I</t>
  </si>
  <si>
    <t>TRAMITE DE PENSIÓN</t>
  </si>
  <si>
    <t>Departamento</t>
  </si>
  <si>
    <t>Statuto</t>
  </si>
  <si>
    <t>Total.</t>
  </si>
  <si>
    <t>Fijo</t>
  </si>
  <si>
    <t>MARTIRES PERALTA CASTILLO</t>
  </si>
  <si>
    <t>SECC. DE INVESTIGACION, DESARROLLO E INNOVACION ACUICOLA</t>
  </si>
  <si>
    <t>Ingreso Neto</t>
  </si>
  <si>
    <t>Personal de Vigilancia</t>
  </si>
  <si>
    <t>Fecha de Vencimiento</t>
  </si>
  <si>
    <t>DIVISION DE TECNOLOGIAS DE LA INFORMACION Y COMUNICACIÓN</t>
  </si>
  <si>
    <t>DIRECCION EJECUTIVA</t>
  </si>
  <si>
    <t>SUBDIRECCION EJECUTIVA</t>
  </si>
  <si>
    <t>DEPARTAMENTO DE COMUNICACIONES</t>
  </si>
  <si>
    <t>DEPARTAMENTO JURIDICO</t>
  </si>
  <si>
    <t>DEPARTAMENTO DE RECURSOS HUMANOS</t>
  </si>
  <si>
    <t>SECCION DE REGISTRO, CONTROL Y NOMINA</t>
  </si>
  <si>
    <t>DEPARTAMENTO DE PLANIFICACION Y DESARROLLO</t>
  </si>
  <si>
    <t>DIVISION DE FORMULACION, MONITOREO Y EVALUACION DE PLANES, PROGRAMAS Y PROYECTOS</t>
  </si>
  <si>
    <t>DIVISION DE DESARROLLO INSTITUCIONAL Y CALIDAD EN LA GESTION</t>
  </si>
  <si>
    <t>DEPARTAMENTO DE EDUCACION, CAPACITACION Y EXTENSION PESQUERA Y ACUICOLA</t>
  </si>
  <si>
    <t>DEPARTAMENTO DE PESCA DE CAPTURA</t>
  </si>
  <si>
    <t>DEPARTAMENTO DE REGULACIONES PESQUERAS</t>
  </si>
  <si>
    <t>DIRECCION ADMINISTRATIVA FINANCIERA</t>
  </si>
  <si>
    <t>DIVISION ADMINISTRATIVA</t>
  </si>
  <si>
    <t>SECCION DE COMPRAS Y CONTRATACIONES</t>
  </si>
  <si>
    <t>SECCION DE CONTABILIDAD</t>
  </si>
  <si>
    <t>SECCION DE PRESUPUESTO</t>
  </si>
  <si>
    <t>EMPLEADO TEMPORAL</t>
  </si>
  <si>
    <t>CARGO DE CONFIANZA</t>
  </si>
  <si>
    <t>DECRETO</t>
  </si>
  <si>
    <t>FIJO</t>
  </si>
  <si>
    <t>CARRERA ADMINISTRATIVA</t>
  </si>
  <si>
    <t>NÓMINA PERSONAL DE VIGILANCIA CORRESPONDIENTE AL MES SEPTIEMBRE 2022</t>
  </si>
  <si>
    <t>NÓMINA PERSONAL EN TRAMITE DE PENSIÓN CORRESPONDIENTE AL MES SEPTIEMBRE 2022</t>
  </si>
  <si>
    <t>Neto</t>
  </si>
  <si>
    <t>ENCARGADO(A) DEPARTAMENTO</t>
  </si>
  <si>
    <t>ENCARGADA CONTABILIDAD</t>
  </si>
  <si>
    <t xml:space="preserve">Total por Programacion: </t>
  </si>
  <si>
    <t>Area</t>
  </si>
  <si>
    <t>Status</t>
  </si>
  <si>
    <t>NÓMINA PERSONAL TEMPORAL CORRESPONDIENTE AL MES DE SEPTIEMBRE 2022</t>
  </si>
  <si>
    <t>00-402-2071926-0</t>
  </si>
  <si>
    <t>00-097-0024564-1</t>
  </si>
  <si>
    <t>00-001-1176037-7</t>
  </si>
  <si>
    <t>00-103-0009281-3</t>
  </si>
  <si>
    <t>00-402-2625155-7</t>
  </si>
  <si>
    <t>00-223-0045450-5</t>
  </si>
  <si>
    <t>00-402-0896370-8</t>
  </si>
  <si>
    <t>00-066-0017283-4</t>
  </si>
  <si>
    <t>00-402-2631452-0</t>
  </si>
  <si>
    <t>00-023-0074271-1</t>
  </si>
  <si>
    <t>00-060-0006719-6</t>
  </si>
  <si>
    <t>00-065-0029887-9</t>
  </si>
  <si>
    <t>00-026-0028341-6</t>
  </si>
  <si>
    <t>00-402-4125912-2</t>
  </si>
  <si>
    <t>00-223-0104773-8</t>
  </si>
  <si>
    <t>00-023-0143663-6</t>
  </si>
  <si>
    <t>00-060-0020569-7</t>
  </si>
  <si>
    <t>00-402-1559125-2</t>
  </si>
  <si>
    <t>00-010-0033613-9</t>
  </si>
  <si>
    <t>00-223-0001548-8</t>
  </si>
  <si>
    <t>00-402-1566842-3</t>
  </si>
  <si>
    <t>00-065-0023442-9</t>
  </si>
  <si>
    <t>00-402-2190152-9</t>
  </si>
  <si>
    <t>00-050-0040119-9</t>
  </si>
  <si>
    <t>00-023-0142424-4</t>
  </si>
  <si>
    <t>00-402-4120396-3</t>
  </si>
  <si>
    <t>00-001-1503528-9</t>
  </si>
  <si>
    <t>00-029-0014211-4</t>
  </si>
  <si>
    <t>00-402-1325618-9</t>
  </si>
  <si>
    <t>00-030-0005896-0</t>
  </si>
  <si>
    <t>00-402-2145003-0</t>
  </si>
  <si>
    <t>00-065-0017181-1</t>
  </si>
  <si>
    <t>00-029-0000718-4</t>
  </si>
  <si>
    <t>00-023-0062753-2</t>
  </si>
  <si>
    <t>00-035-0014088-8</t>
  </si>
  <si>
    <t>00-402-0055896-9</t>
  </si>
  <si>
    <t>00-229-0020275-9</t>
  </si>
  <si>
    <t>00-402-2714515-4</t>
  </si>
  <si>
    <t>00-402-2158657-7</t>
  </si>
  <si>
    <t>00-047-0176090-4</t>
  </si>
  <si>
    <t>00-041-0015493-1</t>
  </si>
  <si>
    <t>00-071-0047932-3</t>
  </si>
  <si>
    <t>00-047-0204308-6</t>
  </si>
  <si>
    <t>00-056-0106199-6</t>
  </si>
  <si>
    <t>00-101-0011929-5</t>
  </si>
  <si>
    <t>00-402-2118894-5</t>
  </si>
  <si>
    <t>00-018-0032184-4</t>
  </si>
  <si>
    <t>00-008-0025114-2</t>
  </si>
  <si>
    <t>00-001-1253503-4</t>
  </si>
  <si>
    <t>00-086-0004286-8</t>
  </si>
  <si>
    <t>00-029-0007252-7</t>
  </si>
  <si>
    <t>00-229-0010044-1</t>
  </si>
  <si>
    <t>00-020-0000174-9</t>
  </si>
  <si>
    <t>00-042-0010746-6</t>
  </si>
  <si>
    <t>00-402-2310330-6</t>
  </si>
  <si>
    <t>00-042-0006058-2</t>
  </si>
  <si>
    <t>00-041-0021584-9</t>
  </si>
  <si>
    <t>00-042-0009713-9</t>
  </si>
  <si>
    <t>00-065-0030414-9</t>
  </si>
  <si>
    <t>00-077-0006365-9</t>
  </si>
  <si>
    <t>00-070-0003936-7</t>
  </si>
  <si>
    <t>00-069-0008085-1</t>
  </si>
  <si>
    <t>00-010-0113229-7</t>
  </si>
  <si>
    <t>00-065-0039542-8</t>
  </si>
  <si>
    <t>00-065-0041519-2</t>
  </si>
  <si>
    <t>00-054-0146719-5</t>
  </si>
  <si>
    <t>00-018-0068819-2</t>
  </si>
  <si>
    <t>00-010-0032010-9</t>
  </si>
  <si>
    <t>00-021-0005589-2</t>
  </si>
  <si>
    <t>00-066-0021384-4</t>
  </si>
  <si>
    <t>00-018-0006721-5</t>
  </si>
  <si>
    <t>00-049-0022876-0</t>
  </si>
  <si>
    <t>00-049-0084783-3</t>
  </si>
  <si>
    <t>00-402-2609742-2</t>
  </si>
  <si>
    <t>00-049-0047156-8</t>
  </si>
  <si>
    <t>00-049-0086225-3</t>
  </si>
  <si>
    <t>00-008-0032235-6</t>
  </si>
  <si>
    <t>00-023-0147967-7</t>
  </si>
  <si>
    <t>00-023-0093171-0</t>
  </si>
  <si>
    <t>00-084-0017983-7</t>
  </si>
  <si>
    <t>00-001-0817523-3</t>
  </si>
  <si>
    <t>00-055-0026827-0</t>
  </si>
  <si>
    <t>00-402-3373000-7</t>
  </si>
  <si>
    <t>00-065-0040044-2</t>
  </si>
  <si>
    <t>00-402-1025618-2</t>
  </si>
  <si>
    <t>00-069-0006177-8</t>
  </si>
  <si>
    <t>00-402-0070203-9</t>
  </si>
  <si>
    <t>00-038-0014723-7</t>
  </si>
  <si>
    <t>NISALY MERCEDES ESTEVEZ PERALTA</t>
  </si>
  <si>
    <t>00-041-0016366-8</t>
  </si>
  <si>
    <t>ROSA MARGARITA HERNANDEZ MONTERO</t>
  </si>
  <si>
    <t>00-001-1844336-5</t>
  </si>
  <si>
    <t>ALEXANDER LORA CASTRO</t>
  </si>
  <si>
    <t>00-001-1566413-8</t>
  </si>
  <si>
    <t>JUAN CARLOS RIJO JAZMIN</t>
  </si>
  <si>
    <t>00-065-0026335-2</t>
  </si>
  <si>
    <t>00-001-1020888-1</t>
  </si>
  <si>
    <t>NÓMINA PERSONAL FIJO 2 CORRESPONDIENTE AL MES DE SEPTIEMBRE 2022</t>
  </si>
  <si>
    <t>SECCION DE REVISION- CODOPESCA</t>
  </si>
  <si>
    <t>DIVISION DE TECNOLOGIAS DE LA INFORMACION Y COMUNICACION- CODOPESCA</t>
  </si>
  <si>
    <t>DEPARTAMENTO DE COMUNICACIONES- CODOPESCA</t>
  </si>
  <si>
    <t>DEPARTAMENTO JURIDICO- CODOPESCA</t>
  </si>
  <si>
    <t>DEPARTAMENTO DE RECURSOS HUMANOS- CODOPESCA</t>
  </si>
  <si>
    <t>SECCION DE REGISTRO, CONTROL Y NOMINA- CODOPESCA</t>
  </si>
  <si>
    <t>DIVISION DE FORMULACION, MONITOREO Y EVALUACION DE PLANES, PROGRAMAS Y PROYECTOS-CODOPESCA</t>
  </si>
  <si>
    <t>DIVISION DE DESARROLLO INSTITUCIONAL Y CALIDAD EN LA GESTION- CODOPESCA</t>
  </si>
  <si>
    <t>DIRECCION DE RECURSOS PESQUEROS -CODOPESCA</t>
  </si>
  <si>
    <t>JUAN ABEL RODRIGUEZ TAVARES</t>
  </si>
  <si>
    <t>00-402-2432435-6</t>
  </si>
  <si>
    <t>DEPARTAMENTO DE ACUICULTURA- CODOPESCA</t>
  </si>
  <si>
    <t>DEPARTAMENTO DE PESCA DE CAPTURA- CODOPESCA</t>
  </si>
  <si>
    <t>DEPARTAMENTO DE EDUCACION, CAPACITACION Y EXTENSION PESQUERA Y ACUICOLA- CODOPESCA</t>
  </si>
  <si>
    <t>DEPARTAMENTO DE REGULACIONES PESQUERAS- CODOPESCA</t>
  </si>
  <si>
    <t>DIRECCION ADMINISTRATIVA FINANCIERA- CODOPESCA</t>
  </si>
  <si>
    <t>SECCION DE COMPRAS Y CONTRATACIONES- CODOPESCA</t>
  </si>
  <si>
    <t>SECCION DE SERVICIOS GENERALES- CODOPESCA</t>
  </si>
  <si>
    <t>SECCION DE CONTABILIDAD- CODOPESCA</t>
  </si>
  <si>
    <t>NÓMINA PERSONAL FIJO CORRESPONDIENTE AL MES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</si>
</sst>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9" fillId="0" borderId="0" xfId="0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7" fontId="6" fillId="0" borderId="1" xfId="0" applyNumberFormat="1" applyFont="1" applyBorder="1"/>
    <xf numFmtId="4" fontId="6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7" fillId="0" borderId="1" xfId="0" applyNumberFormat="1" applyFont="1" applyBorder="1"/>
    <xf numFmtId="4" fontId="9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4" fontId="5" fillId="0" borderId="1" xfId="0" applyNumberFormat="1" applyFont="1" applyBorder="1"/>
    <xf numFmtId="17" fontId="5" fillId="0" borderId="0" xfId="0" applyNumberFormat="1" applyFont="1"/>
    <xf numFmtId="4" fontId="5" fillId="0" borderId="0" xfId="0" applyNumberFormat="1" applyFont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</xdr:row>
      <xdr:rowOff>0</xdr:rowOff>
    </xdr:from>
    <xdr:to>
      <xdr:col>9</xdr:col>
      <xdr:colOff>257518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0067E-1DF1-4A62-821E-A4D351F7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190500"/>
          <a:ext cx="4334218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8</xdr:col>
      <xdr:colOff>371475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F50608-F945-41F5-9EB2-FE592FBD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0"/>
          <a:ext cx="35814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19050</xdr:rowOff>
    </xdr:from>
    <xdr:to>
      <xdr:col>5</xdr:col>
      <xdr:colOff>38100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A6DD7-1A2D-4CD3-1742-B8266D022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19050"/>
          <a:ext cx="3581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9526</xdr:rowOff>
    </xdr:from>
    <xdr:to>
      <xdr:col>5</xdr:col>
      <xdr:colOff>488439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422F6-697C-1B42-1345-CEC8489E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9526"/>
          <a:ext cx="4365114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47626</xdr:rowOff>
    </xdr:from>
    <xdr:to>
      <xdr:col>8</xdr:col>
      <xdr:colOff>114299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7C9C-B9FA-12AB-8036-C3E283C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4" y="238126"/>
          <a:ext cx="3457575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EE62-D703-4096-B797-C5DB5A42BF2A}">
  <dimension ref="A7:AI214"/>
  <sheetViews>
    <sheetView tabSelected="1" workbookViewId="0">
      <selection activeCell="E171" sqref="E171"/>
    </sheetView>
  </sheetViews>
  <sheetFormatPr baseColWidth="10" defaultRowHeight="15" x14ac:dyDescent="0.25"/>
  <cols>
    <col min="1" max="1" width="19" customWidth="1"/>
    <col min="2" max="2" width="4.42578125" customWidth="1"/>
    <col min="3" max="3" width="18.140625" customWidth="1"/>
    <col min="4" max="4" width="35.5703125" customWidth="1"/>
    <col min="5" max="5" width="9.5703125" customWidth="1"/>
    <col min="6" max="6" width="7.5703125" customWidth="1"/>
    <col min="7" max="7" width="0.140625" customWidth="1"/>
    <col min="8" max="8" width="11.42578125" hidden="1" customWidth="1"/>
    <col min="9" max="9" width="9.28515625" customWidth="1"/>
    <col min="10" max="10" width="4.85546875" customWidth="1"/>
    <col min="11" max="11" width="9.28515625" customWidth="1"/>
    <col min="12" max="12" width="8.85546875" customWidth="1"/>
    <col min="13" max="13" width="9" customWidth="1"/>
    <col min="14" max="14" width="8.5703125" customWidth="1"/>
    <col min="15" max="15" width="8.85546875" customWidth="1"/>
    <col min="16" max="16" width="8.42578125" customWidth="1"/>
    <col min="17" max="17" width="10.140625" customWidth="1"/>
    <col min="22" max="22" width="37.7109375" customWidth="1"/>
  </cols>
  <sheetData>
    <row r="7" spans="1:17" x14ac:dyDescent="0.25">
      <c r="A7" s="4" t="s">
        <v>12</v>
      </c>
    </row>
    <row r="8" spans="1:17" x14ac:dyDescent="0.25">
      <c r="A8" s="4" t="s">
        <v>828</v>
      </c>
    </row>
    <row r="9" spans="1:17" ht="34.5" customHeight="1" x14ac:dyDescent="0.25">
      <c r="A9" s="12" t="s">
        <v>0</v>
      </c>
      <c r="B9" s="13" t="s">
        <v>396</v>
      </c>
      <c r="C9" s="13" t="s">
        <v>1</v>
      </c>
      <c r="D9" s="14" t="s">
        <v>708</v>
      </c>
      <c r="E9" s="14" t="s">
        <v>671</v>
      </c>
      <c r="F9" s="14" t="s">
        <v>659</v>
      </c>
      <c r="G9" s="14" t="s">
        <v>2</v>
      </c>
      <c r="H9" s="14" t="s">
        <v>3</v>
      </c>
      <c r="I9" s="14" t="s">
        <v>4</v>
      </c>
      <c r="J9" s="14" t="s">
        <v>5</v>
      </c>
      <c r="K9" s="14" t="s">
        <v>6</v>
      </c>
      <c r="L9" s="14" t="s">
        <v>7</v>
      </c>
      <c r="M9" s="14" t="s">
        <v>8</v>
      </c>
      <c r="N9" s="14" t="s">
        <v>9</v>
      </c>
      <c r="O9" s="14" t="s">
        <v>10</v>
      </c>
      <c r="P9" s="14" t="s">
        <v>11</v>
      </c>
      <c r="Q9" s="14" t="s">
        <v>704</v>
      </c>
    </row>
    <row r="10" spans="1:17" ht="21.75" customHeight="1" x14ac:dyDescent="0.25">
      <c r="A10" s="15" t="s">
        <v>13</v>
      </c>
      <c r="B10" s="16" t="s">
        <v>397</v>
      </c>
      <c r="C10" s="40" t="s">
        <v>14</v>
      </c>
      <c r="D10" s="40" t="s">
        <v>681</v>
      </c>
      <c r="E10" s="40" t="s">
        <v>698</v>
      </c>
      <c r="F10" s="17">
        <v>41334</v>
      </c>
      <c r="G10" s="15" t="s">
        <v>15</v>
      </c>
      <c r="H10" s="15">
        <v>722</v>
      </c>
      <c r="I10" s="18">
        <v>40000</v>
      </c>
      <c r="J10" s="15">
        <v>0</v>
      </c>
      <c r="K10" s="18">
        <v>40000</v>
      </c>
      <c r="L10" s="18">
        <v>1148</v>
      </c>
      <c r="M10" s="15">
        <v>37.61</v>
      </c>
      <c r="N10" s="18">
        <v>1216</v>
      </c>
      <c r="O10" s="18">
        <v>2825.24</v>
      </c>
      <c r="P10" s="18">
        <v>5226.8500000000004</v>
      </c>
      <c r="Q10" s="18">
        <v>34773.15</v>
      </c>
    </row>
    <row r="11" spans="1:17" ht="21.75" customHeight="1" x14ac:dyDescent="0.25">
      <c r="A11" s="15" t="s">
        <v>16</v>
      </c>
      <c r="B11" s="16" t="s">
        <v>397</v>
      </c>
      <c r="C11" s="40" t="s">
        <v>17</v>
      </c>
      <c r="D11" s="40" t="s">
        <v>680</v>
      </c>
      <c r="E11" s="40" t="s">
        <v>698</v>
      </c>
      <c r="F11" s="17">
        <v>44044</v>
      </c>
      <c r="G11" s="15" t="s">
        <v>18</v>
      </c>
      <c r="H11" s="15">
        <v>1044</v>
      </c>
      <c r="I11" s="18">
        <v>90000</v>
      </c>
      <c r="J11" s="15">
        <v>0</v>
      </c>
      <c r="K11" s="18">
        <v>90000</v>
      </c>
      <c r="L11" s="18">
        <v>2583</v>
      </c>
      <c r="M11" s="18">
        <v>9753.1200000000008</v>
      </c>
      <c r="N11" s="18">
        <v>2736</v>
      </c>
      <c r="O11" s="15">
        <v>25</v>
      </c>
      <c r="P11" s="18">
        <v>15097.12</v>
      </c>
      <c r="Q11" s="18">
        <v>74902.880000000005</v>
      </c>
    </row>
    <row r="12" spans="1:17" ht="21.75" customHeight="1" x14ac:dyDescent="0.25">
      <c r="A12" s="15" t="s">
        <v>19</v>
      </c>
      <c r="B12" s="16" t="s">
        <v>398</v>
      </c>
      <c r="C12" s="40" t="s">
        <v>17</v>
      </c>
      <c r="D12" s="40" t="s">
        <v>680</v>
      </c>
      <c r="E12" s="40" t="s">
        <v>698</v>
      </c>
      <c r="F12" s="17">
        <v>44075</v>
      </c>
      <c r="G12" s="15" t="s">
        <v>20</v>
      </c>
      <c r="H12" s="15">
        <v>1054</v>
      </c>
      <c r="I12" s="18">
        <v>110000</v>
      </c>
      <c r="J12" s="15">
        <v>0</v>
      </c>
      <c r="K12" s="18">
        <v>110000</v>
      </c>
      <c r="L12" s="18">
        <v>3157</v>
      </c>
      <c r="M12" s="18">
        <v>14457.62</v>
      </c>
      <c r="N12" s="18">
        <v>3344</v>
      </c>
      <c r="O12" s="15">
        <v>25</v>
      </c>
      <c r="P12" s="18">
        <v>20983.62</v>
      </c>
      <c r="Q12" s="18">
        <v>89016.38</v>
      </c>
    </row>
    <row r="13" spans="1:17" ht="21.75" customHeight="1" x14ac:dyDescent="0.25">
      <c r="A13" s="15" t="s">
        <v>21</v>
      </c>
      <c r="B13" s="16" t="s">
        <v>398</v>
      </c>
      <c r="C13" s="40" t="s">
        <v>22</v>
      </c>
      <c r="D13" s="40" t="s">
        <v>680</v>
      </c>
      <c r="E13" s="40" t="s">
        <v>699</v>
      </c>
      <c r="F13" s="17">
        <v>44044</v>
      </c>
      <c r="G13" s="15" t="s">
        <v>23</v>
      </c>
      <c r="H13" s="15">
        <v>1072</v>
      </c>
      <c r="I13" s="18">
        <v>240000</v>
      </c>
      <c r="J13" s="15">
        <v>0</v>
      </c>
      <c r="K13" s="18">
        <v>240000</v>
      </c>
      <c r="L13" s="18">
        <v>6888</v>
      </c>
      <c r="M13" s="18">
        <v>45624.92</v>
      </c>
      <c r="N13" s="18">
        <v>4943.8</v>
      </c>
      <c r="O13" s="15">
        <v>25</v>
      </c>
      <c r="P13" s="18">
        <v>57481.72</v>
      </c>
      <c r="Q13" s="18">
        <v>182518.28</v>
      </c>
    </row>
    <row r="14" spans="1:17" ht="21.75" customHeight="1" x14ac:dyDescent="0.25">
      <c r="A14" s="15" t="s">
        <v>24</v>
      </c>
      <c r="B14" s="16" t="s">
        <v>398</v>
      </c>
      <c r="C14" s="40" t="s">
        <v>25</v>
      </c>
      <c r="D14" s="40" t="s">
        <v>681</v>
      </c>
      <c r="E14" s="40" t="s">
        <v>699</v>
      </c>
      <c r="F14" s="17">
        <v>44044</v>
      </c>
      <c r="G14" s="15" t="s">
        <v>26</v>
      </c>
      <c r="H14" s="15">
        <v>1076</v>
      </c>
      <c r="I14" s="18">
        <v>120000</v>
      </c>
      <c r="J14" s="15">
        <v>0</v>
      </c>
      <c r="K14" s="18">
        <v>120000</v>
      </c>
      <c r="L14" s="18">
        <v>3444</v>
      </c>
      <c r="M14" s="18">
        <v>16809.87</v>
      </c>
      <c r="N14" s="18">
        <v>3648</v>
      </c>
      <c r="O14" s="15">
        <v>25</v>
      </c>
      <c r="P14" s="18">
        <v>23926.87</v>
      </c>
      <c r="Q14" s="18">
        <v>96073.13</v>
      </c>
    </row>
    <row r="15" spans="1:17" ht="21.75" customHeight="1" x14ac:dyDescent="0.25">
      <c r="A15" s="15" t="s">
        <v>27</v>
      </c>
      <c r="B15" s="16" t="s">
        <v>398</v>
      </c>
      <c r="C15" s="40" t="s">
        <v>25</v>
      </c>
      <c r="D15" s="40" t="s">
        <v>681</v>
      </c>
      <c r="E15" s="40" t="s">
        <v>699</v>
      </c>
      <c r="F15" s="17">
        <v>44075</v>
      </c>
      <c r="G15" s="15" t="s">
        <v>28</v>
      </c>
      <c r="H15" s="15">
        <v>1078</v>
      </c>
      <c r="I15" s="18">
        <v>120000</v>
      </c>
      <c r="J15" s="15">
        <v>0</v>
      </c>
      <c r="K15" s="18">
        <v>120000</v>
      </c>
      <c r="L15" s="18">
        <v>3444</v>
      </c>
      <c r="M15" s="18">
        <v>16809.87</v>
      </c>
      <c r="N15" s="18">
        <v>3648</v>
      </c>
      <c r="O15" s="15">
        <v>25</v>
      </c>
      <c r="P15" s="18">
        <v>23926.87</v>
      </c>
      <c r="Q15" s="18">
        <v>96073.13</v>
      </c>
    </row>
    <row r="16" spans="1:17" ht="21.75" customHeight="1" x14ac:dyDescent="0.25">
      <c r="A16" s="15" t="s">
        <v>29</v>
      </c>
      <c r="B16" s="16" t="s">
        <v>398</v>
      </c>
      <c r="C16" s="40" t="s">
        <v>30</v>
      </c>
      <c r="D16" s="40" t="s">
        <v>681</v>
      </c>
      <c r="E16" s="40" t="s">
        <v>700</v>
      </c>
      <c r="F16" s="17">
        <v>44501</v>
      </c>
      <c r="G16" s="15" t="s">
        <v>31</v>
      </c>
      <c r="H16" s="15">
        <v>1314</v>
      </c>
      <c r="I16" s="18">
        <v>30000</v>
      </c>
      <c r="J16" s="15">
        <v>0</v>
      </c>
      <c r="K16" s="18">
        <v>30000</v>
      </c>
      <c r="L16" s="15">
        <v>861</v>
      </c>
      <c r="M16" s="15">
        <v>0</v>
      </c>
      <c r="N16" s="15">
        <v>912</v>
      </c>
      <c r="O16" s="15">
        <v>25</v>
      </c>
      <c r="P16" s="18">
        <v>1798</v>
      </c>
      <c r="Q16" s="18">
        <v>28202</v>
      </c>
    </row>
    <row r="17" spans="1:17" ht="21.75" customHeight="1" x14ac:dyDescent="0.25">
      <c r="A17" s="15" t="s">
        <v>32</v>
      </c>
      <c r="B17" s="16" t="s">
        <v>398</v>
      </c>
      <c r="C17" s="40" t="s">
        <v>30</v>
      </c>
      <c r="D17" s="40" t="s">
        <v>681</v>
      </c>
      <c r="E17" s="40" t="s">
        <v>700</v>
      </c>
      <c r="F17" s="17">
        <v>44531</v>
      </c>
      <c r="G17" s="15" t="s">
        <v>33</v>
      </c>
      <c r="H17" s="15">
        <v>1318</v>
      </c>
      <c r="I17" s="18">
        <v>30000</v>
      </c>
      <c r="J17" s="15">
        <v>0</v>
      </c>
      <c r="K17" s="18">
        <v>30000</v>
      </c>
      <c r="L17" s="15">
        <v>861</v>
      </c>
      <c r="M17" s="15">
        <v>0</v>
      </c>
      <c r="N17" s="15">
        <v>912</v>
      </c>
      <c r="O17" s="15">
        <v>25</v>
      </c>
      <c r="P17" s="18">
        <v>1798</v>
      </c>
      <c r="Q17" s="18">
        <v>28202</v>
      </c>
    </row>
    <row r="18" spans="1:17" ht="21.75" customHeight="1" x14ac:dyDescent="0.25">
      <c r="A18" s="15" t="s">
        <v>655</v>
      </c>
      <c r="B18" s="16" t="s">
        <v>397</v>
      </c>
      <c r="C18" s="40" t="s">
        <v>95</v>
      </c>
      <c r="D18" s="40" t="s">
        <v>681</v>
      </c>
      <c r="E18" s="40" t="s">
        <v>700</v>
      </c>
      <c r="F18" s="17">
        <v>44774</v>
      </c>
      <c r="G18" s="15" t="s">
        <v>656</v>
      </c>
      <c r="H18" s="15">
        <v>1324</v>
      </c>
      <c r="I18" s="18">
        <v>30000</v>
      </c>
      <c r="J18" s="15">
        <v>0</v>
      </c>
      <c r="K18" s="18">
        <v>30000</v>
      </c>
      <c r="L18" s="15">
        <v>861</v>
      </c>
      <c r="M18" s="15">
        <v>0</v>
      </c>
      <c r="N18" s="15">
        <v>912</v>
      </c>
      <c r="O18" s="15">
        <v>25</v>
      </c>
      <c r="P18" s="18">
        <v>1798</v>
      </c>
      <c r="Q18" s="18">
        <v>28202</v>
      </c>
    </row>
    <row r="19" spans="1:17" ht="21.75" customHeight="1" x14ac:dyDescent="0.25">
      <c r="A19" s="15" t="s">
        <v>40</v>
      </c>
      <c r="B19" s="16" t="s">
        <v>397</v>
      </c>
      <c r="C19" s="40" t="s">
        <v>41</v>
      </c>
      <c r="D19" s="40" t="s">
        <v>811</v>
      </c>
      <c r="E19" s="40" t="s">
        <v>700</v>
      </c>
      <c r="F19" s="17">
        <v>44105</v>
      </c>
      <c r="G19" s="15" t="s">
        <v>42</v>
      </c>
      <c r="H19" s="15">
        <v>3</v>
      </c>
      <c r="I19" s="18">
        <v>45000</v>
      </c>
      <c r="J19" s="15">
        <v>0</v>
      </c>
      <c r="K19" s="18">
        <v>45000</v>
      </c>
      <c r="L19" s="18">
        <v>1291.5</v>
      </c>
      <c r="M19" s="18">
        <v>1148.33</v>
      </c>
      <c r="N19" s="18">
        <v>1368</v>
      </c>
      <c r="O19" s="15">
        <v>25</v>
      </c>
      <c r="P19" s="18">
        <v>3832.83</v>
      </c>
      <c r="Q19" s="18">
        <v>41167.17</v>
      </c>
    </row>
    <row r="20" spans="1:17" ht="21.75" customHeight="1" x14ac:dyDescent="0.25">
      <c r="A20" s="15" t="s">
        <v>43</v>
      </c>
      <c r="B20" s="16" t="s">
        <v>398</v>
      </c>
      <c r="C20" s="40" t="s">
        <v>44</v>
      </c>
      <c r="D20" s="40" t="s">
        <v>811</v>
      </c>
      <c r="E20" s="40" t="s">
        <v>700</v>
      </c>
      <c r="F20" s="17">
        <v>44075</v>
      </c>
      <c r="G20" s="15" t="s">
        <v>45</v>
      </c>
      <c r="H20" s="15">
        <v>4</v>
      </c>
      <c r="I20" s="18">
        <v>35000</v>
      </c>
      <c r="J20" s="15">
        <v>0</v>
      </c>
      <c r="K20" s="18">
        <v>35000</v>
      </c>
      <c r="L20" s="18">
        <v>1004.5</v>
      </c>
      <c r="M20" s="15">
        <v>0</v>
      </c>
      <c r="N20" s="18">
        <v>1064</v>
      </c>
      <c r="O20" s="15">
        <v>25</v>
      </c>
      <c r="P20" s="18">
        <v>2093.5</v>
      </c>
      <c r="Q20" s="18">
        <v>32906.5</v>
      </c>
    </row>
    <row r="21" spans="1:17" ht="21.75" customHeight="1" x14ac:dyDescent="0.25">
      <c r="A21" s="15" t="s">
        <v>46</v>
      </c>
      <c r="B21" s="16" t="s">
        <v>397</v>
      </c>
      <c r="C21" s="40" t="s">
        <v>47</v>
      </c>
      <c r="D21" s="40" t="s">
        <v>811</v>
      </c>
      <c r="E21" s="40" t="s">
        <v>700</v>
      </c>
      <c r="F21" s="17">
        <v>44044</v>
      </c>
      <c r="G21" s="15" t="s">
        <v>48</v>
      </c>
      <c r="H21" s="15">
        <v>6</v>
      </c>
      <c r="I21" s="18">
        <v>31000</v>
      </c>
      <c r="J21" s="15">
        <v>0</v>
      </c>
      <c r="K21" s="18">
        <v>31000</v>
      </c>
      <c r="L21" s="15">
        <v>889.7</v>
      </c>
      <c r="M21" s="15">
        <v>0</v>
      </c>
      <c r="N21" s="15">
        <v>942.4</v>
      </c>
      <c r="O21" s="15">
        <v>25</v>
      </c>
      <c r="P21" s="18">
        <v>1857.1</v>
      </c>
      <c r="Q21" s="18">
        <v>29142.9</v>
      </c>
    </row>
    <row r="22" spans="1:17" ht="21.75" customHeight="1" x14ac:dyDescent="0.25">
      <c r="A22" s="15" t="s">
        <v>49</v>
      </c>
      <c r="B22" s="16" t="s">
        <v>398</v>
      </c>
      <c r="C22" s="40" t="s">
        <v>50</v>
      </c>
      <c r="D22" s="40" t="s">
        <v>812</v>
      </c>
      <c r="E22" s="40" t="s">
        <v>700</v>
      </c>
      <c r="F22" s="17">
        <v>44075</v>
      </c>
      <c r="G22" s="15" t="s">
        <v>51</v>
      </c>
      <c r="H22" s="15">
        <v>1</v>
      </c>
      <c r="I22" s="18">
        <v>110000</v>
      </c>
      <c r="J22" s="15">
        <v>0</v>
      </c>
      <c r="K22" s="18">
        <v>110000</v>
      </c>
      <c r="L22" s="18">
        <v>3157</v>
      </c>
      <c r="M22" s="18">
        <v>14457.62</v>
      </c>
      <c r="N22" s="18">
        <v>3344</v>
      </c>
      <c r="O22" s="15">
        <v>25</v>
      </c>
      <c r="P22" s="18">
        <v>20983.62</v>
      </c>
      <c r="Q22" s="18">
        <v>89016.38</v>
      </c>
    </row>
    <row r="23" spans="1:17" ht="21.75" customHeight="1" x14ac:dyDescent="0.25">
      <c r="A23" s="15" t="s">
        <v>52</v>
      </c>
      <c r="B23" s="16" t="s">
        <v>397</v>
      </c>
      <c r="C23" s="40" t="s">
        <v>53</v>
      </c>
      <c r="D23" s="40" t="s">
        <v>813</v>
      </c>
      <c r="E23" s="40" t="s">
        <v>700</v>
      </c>
      <c r="F23" s="17">
        <v>44075</v>
      </c>
      <c r="G23" s="15" t="s">
        <v>54</v>
      </c>
      <c r="H23" s="15">
        <v>1</v>
      </c>
      <c r="I23" s="18">
        <v>110000</v>
      </c>
      <c r="J23" s="15">
        <v>0</v>
      </c>
      <c r="K23" s="18">
        <v>110000</v>
      </c>
      <c r="L23" s="18">
        <v>3157</v>
      </c>
      <c r="M23" s="18">
        <v>14457.62</v>
      </c>
      <c r="N23" s="18">
        <v>3344</v>
      </c>
      <c r="O23" s="15">
        <v>25</v>
      </c>
      <c r="P23" s="18">
        <v>20983.62</v>
      </c>
      <c r="Q23" s="18">
        <v>89016.38</v>
      </c>
    </row>
    <row r="24" spans="1:17" ht="21.75" customHeight="1" x14ac:dyDescent="0.25">
      <c r="A24" s="15" t="s">
        <v>55</v>
      </c>
      <c r="B24" s="16" t="s">
        <v>397</v>
      </c>
      <c r="C24" s="40" t="s">
        <v>56</v>
      </c>
      <c r="D24" s="40" t="s">
        <v>813</v>
      </c>
      <c r="E24" s="40" t="s">
        <v>700</v>
      </c>
      <c r="F24" s="17">
        <v>44075</v>
      </c>
      <c r="G24" s="15" t="s">
        <v>57</v>
      </c>
      <c r="H24" s="15">
        <v>2</v>
      </c>
      <c r="I24" s="18">
        <v>50000</v>
      </c>
      <c r="J24" s="15">
        <v>0</v>
      </c>
      <c r="K24" s="18">
        <v>50000</v>
      </c>
      <c r="L24" s="18">
        <v>1435</v>
      </c>
      <c r="M24" s="18">
        <v>1854</v>
      </c>
      <c r="N24" s="18">
        <v>1520</v>
      </c>
      <c r="O24" s="15">
        <v>125</v>
      </c>
      <c r="P24" s="18">
        <v>4934</v>
      </c>
      <c r="Q24" s="18">
        <v>45066</v>
      </c>
    </row>
    <row r="25" spans="1:17" ht="21.75" customHeight="1" x14ac:dyDescent="0.25">
      <c r="A25" s="15" t="s">
        <v>58</v>
      </c>
      <c r="B25" s="16" t="s">
        <v>397</v>
      </c>
      <c r="C25" s="40" t="s">
        <v>56</v>
      </c>
      <c r="D25" s="40" t="s">
        <v>813</v>
      </c>
      <c r="E25" s="40" t="s">
        <v>700</v>
      </c>
      <c r="F25" s="17">
        <v>44044</v>
      </c>
      <c r="G25" s="15" t="s">
        <v>59</v>
      </c>
      <c r="H25" s="15">
        <v>3</v>
      </c>
      <c r="I25" s="18">
        <v>50000</v>
      </c>
      <c r="J25" s="15">
        <v>0</v>
      </c>
      <c r="K25" s="18">
        <v>50000</v>
      </c>
      <c r="L25" s="18">
        <v>1435</v>
      </c>
      <c r="M25" s="18">
        <v>1854</v>
      </c>
      <c r="N25" s="18">
        <v>1520</v>
      </c>
      <c r="O25" s="15">
        <v>25</v>
      </c>
      <c r="P25" s="18">
        <v>4834</v>
      </c>
      <c r="Q25" s="18">
        <v>45166</v>
      </c>
    </row>
    <row r="26" spans="1:17" ht="21.75" customHeight="1" x14ac:dyDescent="0.25">
      <c r="A26" s="15" t="s">
        <v>60</v>
      </c>
      <c r="B26" s="16" t="s">
        <v>397</v>
      </c>
      <c r="C26" s="40" t="s">
        <v>30</v>
      </c>
      <c r="D26" s="40" t="s">
        <v>813</v>
      </c>
      <c r="E26" s="40" t="s">
        <v>700</v>
      </c>
      <c r="F26" s="17">
        <v>40940</v>
      </c>
      <c r="G26" s="15" t="s">
        <v>61</v>
      </c>
      <c r="H26" s="15">
        <v>4</v>
      </c>
      <c r="I26" s="18">
        <v>30000</v>
      </c>
      <c r="J26" s="15">
        <v>0</v>
      </c>
      <c r="K26" s="18">
        <v>30000</v>
      </c>
      <c r="L26" s="15">
        <v>861</v>
      </c>
      <c r="M26" s="15">
        <v>0</v>
      </c>
      <c r="N26" s="15">
        <v>912</v>
      </c>
      <c r="O26" s="18">
        <v>5016.33</v>
      </c>
      <c r="P26" s="18">
        <v>6789.33</v>
      </c>
      <c r="Q26" s="18">
        <v>23210.67</v>
      </c>
    </row>
    <row r="27" spans="1:17" ht="21.75" customHeight="1" x14ac:dyDescent="0.25">
      <c r="A27" s="15" t="s">
        <v>62</v>
      </c>
      <c r="B27" s="16" t="s">
        <v>398</v>
      </c>
      <c r="C27" s="40" t="s">
        <v>30</v>
      </c>
      <c r="D27" s="40" t="s">
        <v>684</v>
      </c>
      <c r="E27" s="40" t="s">
        <v>700</v>
      </c>
      <c r="F27" s="17">
        <v>44743</v>
      </c>
      <c r="G27" s="15" t="s">
        <v>63</v>
      </c>
      <c r="H27" s="15">
        <v>14</v>
      </c>
      <c r="I27" s="18">
        <v>11000</v>
      </c>
      <c r="J27" s="18">
        <v>0</v>
      </c>
      <c r="K27" s="18">
        <v>11000</v>
      </c>
      <c r="L27" s="18">
        <f t="shared" ref="L27" si="0">I27*2.87%</f>
        <v>315.7</v>
      </c>
      <c r="M27" s="18">
        <v>0</v>
      </c>
      <c r="N27" s="18">
        <f t="shared" ref="N27" si="1">K27*3.04%</f>
        <v>334.4</v>
      </c>
      <c r="O27" s="18">
        <v>25</v>
      </c>
      <c r="P27" s="18">
        <f t="shared" ref="P27" si="2">L27+M27+N27+O27</f>
        <v>675.09999999999991</v>
      </c>
      <c r="Q27" s="18">
        <f t="shared" ref="Q27" si="3">K27-P27</f>
        <v>10324.9</v>
      </c>
    </row>
    <row r="28" spans="1:17" ht="21.75" customHeight="1" x14ac:dyDescent="0.25">
      <c r="A28" s="15" t="s">
        <v>64</v>
      </c>
      <c r="B28" s="16" t="s">
        <v>397</v>
      </c>
      <c r="C28" s="40" t="s">
        <v>65</v>
      </c>
      <c r="D28" s="40" t="s">
        <v>814</v>
      </c>
      <c r="E28" s="40" t="s">
        <v>700</v>
      </c>
      <c r="F28" s="17">
        <v>42644</v>
      </c>
      <c r="G28" s="15" t="s">
        <v>66</v>
      </c>
      <c r="H28" s="15">
        <v>2</v>
      </c>
      <c r="I28" s="18">
        <v>40000</v>
      </c>
      <c r="J28" s="15">
        <v>0</v>
      </c>
      <c r="K28" s="18">
        <v>40000</v>
      </c>
      <c r="L28" s="18">
        <v>1148</v>
      </c>
      <c r="M28" s="15">
        <v>442.65</v>
      </c>
      <c r="N28" s="18">
        <v>1216</v>
      </c>
      <c r="O28" s="15">
        <v>225</v>
      </c>
      <c r="P28" s="18">
        <v>3031.65</v>
      </c>
      <c r="Q28" s="18">
        <v>36968.35</v>
      </c>
    </row>
    <row r="29" spans="1:17" ht="21.75" customHeight="1" x14ac:dyDescent="0.25">
      <c r="A29" s="15" t="s">
        <v>67</v>
      </c>
      <c r="B29" s="16" t="s">
        <v>398</v>
      </c>
      <c r="C29" s="40" t="s">
        <v>68</v>
      </c>
      <c r="D29" s="40" t="s">
        <v>815</v>
      </c>
      <c r="E29" s="40" t="s">
        <v>701</v>
      </c>
      <c r="F29" s="17">
        <v>44713</v>
      </c>
      <c r="G29" s="15" t="s">
        <v>69</v>
      </c>
      <c r="H29" s="15">
        <v>61</v>
      </c>
      <c r="I29" s="18">
        <v>85000</v>
      </c>
      <c r="J29" s="15">
        <v>0</v>
      </c>
      <c r="K29" s="18">
        <v>85000</v>
      </c>
      <c r="L29" s="18">
        <v>2439.5</v>
      </c>
      <c r="M29" s="18">
        <v>8576.99</v>
      </c>
      <c r="N29" s="18">
        <v>2584</v>
      </c>
      <c r="O29" s="15">
        <v>25</v>
      </c>
      <c r="P29" s="18">
        <v>13625.49</v>
      </c>
      <c r="Q29" s="18">
        <v>71374.509999999995</v>
      </c>
    </row>
    <row r="30" spans="1:17" ht="21.75" customHeight="1" x14ac:dyDescent="0.25">
      <c r="A30" s="15" t="s">
        <v>70</v>
      </c>
      <c r="B30" s="16" t="s">
        <v>397</v>
      </c>
      <c r="C30" s="40" t="s">
        <v>30</v>
      </c>
      <c r="D30" s="40" t="s">
        <v>816</v>
      </c>
      <c r="E30" s="40" t="s">
        <v>700</v>
      </c>
      <c r="F30" s="17">
        <v>41426</v>
      </c>
      <c r="G30" s="15" t="s">
        <v>71</v>
      </c>
      <c r="H30" s="15">
        <v>4</v>
      </c>
      <c r="I30" s="18">
        <v>31500</v>
      </c>
      <c r="J30" s="15">
        <v>0</v>
      </c>
      <c r="K30" s="18">
        <v>31500</v>
      </c>
      <c r="L30" s="15">
        <v>904.05</v>
      </c>
      <c r="M30" s="15">
        <v>0</v>
      </c>
      <c r="N30" s="15">
        <v>957.6</v>
      </c>
      <c r="O30" s="18">
        <v>1475.12</v>
      </c>
      <c r="P30" s="18">
        <v>3336.77</v>
      </c>
      <c r="Q30" s="18">
        <v>28163.23</v>
      </c>
    </row>
    <row r="31" spans="1:17" ht="21.75" customHeight="1" x14ac:dyDescent="0.25">
      <c r="A31" s="15" t="s">
        <v>37</v>
      </c>
      <c r="B31" s="16" t="s">
        <v>398</v>
      </c>
      <c r="C31" s="40" t="s">
        <v>38</v>
      </c>
      <c r="D31" s="40" t="s">
        <v>810</v>
      </c>
      <c r="E31" s="40" t="s">
        <v>700</v>
      </c>
      <c r="F31" s="17">
        <v>43497</v>
      </c>
      <c r="G31" s="15" t="s">
        <v>39</v>
      </c>
      <c r="H31" s="15">
        <v>1</v>
      </c>
      <c r="I31" s="18">
        <v>30000</v>
      </c>
      <c r="J31" s="15">
        <v>0</v>
      </c>
      <c r="K31" s="18">
        <v>30000</v>
      </c>
      <c r="L31" s="15">
        <v>861</v>
      </c>
      <c r="M31" s="15">
        <v>0</v>
      </c>
      <c r="N31" s="15">
        <v>912</v>
      </c>
      <c r="O31" s="15">
        <v>125</v>
      </c>
      <c r="P31" s="18">
        <v>1898</v>
      </c>
      <c r="Q31" s="18">
        <v>28102</v>
      </c>
    </row>
    <row r="32" spans="1:17" ht="21.75" customHeight="1" x14ac:dyDescent="0.25">
      <c r="A32" s="15" t="s">
        <v>34</v>
      </c>
      <c r="B32" s="16" t="s">
        <v>398</v>
      </c>
      <c r="C32" s="40" t="s">
        <v>35</v>
      </c>
      <c r="D32" s="40" t="s">
        <v>809</v>
      </c>
      <c r="E32" s="40" t="s">
        <v>701</v>
      </c>
      <c r="F32" s="17">
        <v>39448</v>
      </c>
      <c r="G32" s="15" t="s">
        <v>36</v>
      </c>
      <c r="H32" s="15">
        <v>1</v>
      </c>
      <c r="I32" s="18">
        <v>65000</v>
      </c>
      <c r="J32" s="15">
        <v>0</v>
      </c>
      <c r="K32" s="18">
        <v>65000</v>
      </c>
      <c r="L32" s="18">
        <v>1865.5</v>
      </c>
      <c r="M32" s="18">
        <v>4157.55</v>
      </c>
      <c r="N32" s="18">
        <v>1976</v>
      </c>
      <c r="O32" s="18">
        <v>1375.12</v>
      </c>
      <c r="P32" s="18">
        <v>9374.17</v>
      </c>
      <c r="Q32" s="18">
        <v>55625.83</v>
      </c>
    </row>
    <row r="33" spans="1:35" ht="21.75" customHeight="1" x14ac:dyDescent="0.25">
      <c r="A33" s="15" t="s">
        <v>337</v>
      </c>
      <c r="B33" s="16" t="s">
        <v>398</v>
      </c>
      <c r="C33" s="40" t="s">
        <v>338</v>
      </c>
      <c r="D33" s="40" t="s">
        <v>824</v>
      </c>
      <c r="E33" s="40" t="s">
        <v>700</v>
      </c>
      <c r="F33" s="17">
        <v>44044</v>
      </c>
      <c r="G33" s="15" t="s">
        <v>339</v>
      </c>
      <c r="H33" s="15">
        <v>1</v>
      </c>
      <c r="I33" s="18">
        <v>130000</v>
      </c>
      <c r="J33" s="15">
        <v>0</v>
      </c>
      <c r="K33" s="18">
        <v>130000</v>
      </c>
      <c r="L33" s="18">
        <v>3731</v>
      </c>
      <c r="M33" s="18">
        <v>19162.12</v>
      </c>
      <c r="N33" s="18">
        <v>3952</v>
      </c>
      <c r="O33" s="15">
        <v>25</v>
      </c>
      <c r="P33" s="18">
        <v>26870.12</v>
      </c>
      <c r="Q33" s="18">
        <v>103129.88</v>
      </c>
    </row>
    <row r="34" spans="1:35" ht="21.75" customHeight="1" x14ac:dyDescent="0.25">
      <c r="A34" s="15" t="s">
        <v>340</v>
      </c>
      <c r="B34" s="16" t="s">
        <v>398</v>
      </c>
      <c r="C34" s="40" t="s">
        <v>30</v>
      </c>
      <c r="D34" s="40" t="s">
        <v>824</v>
      </c>
      <c r="E34" s="40" t="s">
        <v>700</v>
      </c>
      <c r="F34" s="17">
        <v>44075</v>
      </c>
      <c r="G34" s="15" t="s">
        <v>341</v>
      </c>
      <c r="H34" s="15">
        <v>4</v>
      </c>
      <c r="I34" s="18">
        <v>30000</v>
      </c>
      <c r="J34" s="15">
        <v>0</v>
      </c>
      <c r="K34" s="18">
        <v>30000</v>
      </c>
      <c r="L34" s="15">
        <v>861</v>
      </c>
      <c r="M34" s="15">
        <v>0</v>
      </c>
      <c r="N34" s="15">
        <v>912</v>
      </c>
      <c r="O34" s="15">
        <v>25</v>
      </c>
      <c r="P34" s="18">
        <v>1798</v>
      </c>
      <c r="Q34" s="18">
        <v>28202</v>
      </c>
    </row>
    <row r="35" spans="1:35" ht="21.75" customHeight="1" x14ac:dyDescent="0.25">
      <c r="A35" s="15" t="s">
        <v>342</v>
      </c>
      <c r="B35" s="16" t="s">
        <v>397</v>
      </c>
      <c r="C35" s="40" t="s">
        <v>30</v>
      </c>
      <c r="D35" s="40" t="s">
        <v>824</v>
      </c>
      <c r="E35" s="40" t="s">
        <v>700</v>
      </c>
      <c r="F35" s="17">
        <v>44166</v>
      </c>
      <c r="G35" s="15" t="s">
        <v>343</v>
      </c>
      <c r="H35" s="15">
        <v>5</v>
      </c>
      <c r="I35" s="18">
        <v>30000</v>
      </c>
      <c r="J35" s="15">
        <v>0</v>
      </c>
      <c r="K35" s="18">
        <v>30000</v>
      </c>
      <c r="L35" s="15">
        <v>861</v>
      </c>
      <c r="M35" s="15">
        <v>0</v>
      </c>
      <c r="N35" s="15">
        <v>912</v>
      </c>
      <c r="O35" s="15">
        <v>25</v>
      </c>
      <c r="P35" s="18">
        <v>1798</v>
      </c>
      <c r="Q35" s="18">
        <v>28202</v>
      </c>
    </row>
    <row r="36" spans="1:35" ht="21.75" customHeight="1" x14ac:dyDescent="0.25">
      <c r="A36" s="15" t="s">
        <v>344</v>
      </c>
      <c r="B36" s="16" t="s">
        <v>398</v>
      </c>
      <c r="C36" s="40" t="s">
        <v>30</v>
      </c>
      <c r="D36" s="40" t="s">
        <v>824</v>
      </c>
      <c r="E36" s="40" t="s">
        <v>700</v>
      </c>
      <c r="F36" s="17">
        <v>44531</v>
      </c>
      <c r="G36" s="15" t="s">
        <v>345</v>
      </c>
      <c r="H36" s="15">
        <v>19</v>
      </c>
      <c r="I36" s="18">
        <v>25000</v>
      </c>
      <c r="J36" s="15">
        <v>0</v>
      </c>
      <c r="K36" s="18">
        <v>25000</v>
      </c>
      <c r="L36" s="15">
        <v>717.5</v>
      </c>
      <c r="M36" s="15">
        <v>0</v>
      </c>
      <c r="N36" s="15">
        <v>760</v>
      </c>
      <c r="O36" s="15">
        <v>25</v>
      </c>
      <c r="P36" s="18">
        <v>1502.5</v>
      </c>
      <c r="Q36" s="18">
        <v>23497.5</v>
      </c>
    </row>
    <row r="37" spans="1:35" ht="21.75" customHeight="1" x14ac:dyDescent="0.25">
      <c r="A37" s="15" t="s">
        <v>392</v>
      </c>
      <c r="B37" s="16" t="s">
        <v>398</v>
      </c>
      <c r="C37" s="40" t="s">
        <v>30</v>
      </c>
      <c r="D37" s="40" t="s">
        <v>827</v>
      </c>
      <c r="E37" s="40" t="s">
        <v>701</v>
      </c>
      <c r="F37" s="17">
        <v>39479</v>
      </c>
      <c r="G37" s="15" t="s">
        <v>393</v>
      </c>
      <c r="H37" s="15">
        <v>2</v>
      </c>
      <c r="I37" s="18">
        <v>30000</v>
      </c>
      <c r="J37" s="15">
        <v>0</v>
      </c>
      <c r="K37" s="18">
        <v>30000</v>
      </c>
      <c r="L37" s="15">
        <v>861</v>
      </c>
      <c r="M37" s="15">
        <v>0</v>
      </c>
      <c r="N37" s="15">
        <v>912</v>
      </c>
      <c r="O37" s="15">
        <v>225</v>
      </c>
      <c r="P37" s="18">
        <v>1998</v>
      </c>
      <c r="Q37" s="18">
        <v>28002</v>
      </c>
    </row>
    <row r="38" spans="1:35" ht="21.75" customHeight="1" x14ac:dyDescent="0.25">
      <c r="A38" s="15" t="s">
        <v>346</v>
      </c>
      <c r="B38" s="16" t="s">
        <v>398</v>
      </c>
      <c r="C38" s="40" t="s">
        <v>347</v>
      </c>
      <c r="D38" s="40" t="s">
        <v>825</v>
      </c>
      <c r="E38" s="40" t="s">
        <v>700</v>
      </c>
      <c r="F38" s="17">
        <v>44044</v>
      </c>
      <c r="G38" s="15" t="s">
        <v>348</v>
      </c>
      <c r="H38" s="15">
        <v>3</v>
      </c>
      <c r="I38" s="18">
        <v>70000</v>
      </c>
      <c r="J38" s="15">
        <v>0</v>
      </c>
      <c r="K38" s="18">
        <v>70000</v>
      </c>
      <c r="L38" s="18">
        <v>2009</v>
      </c>
      <c r="M38" s="18">
        <v>5368.48</v>
      </c>
      <c r="N38" s="18">
        <v>2128</v>
      </c>
      <c r="O38" s="15">
        <v>25</v>
      </c>
      <c r="P38" s="18">
        <v>9530.48</v>
      </c>
      <c r="Q38" s="18">
        <v>60469.52</v>
      </c>
    </row>
    <row r="39" spans="1:35" ht="21.75" customHeight="1" x14ac:dyDescent="0.25">
      <c r="A39" s="15" t="s">
        <v>349</v>
      </c>
      <c r="B39" s="16" t="s">
        <v>398</v>
      </c>
      <c r="C39" s="40" t="s">
        <v>350</v>
      </c>
      <c r="D39" s="40" t="s">
        <v>826</v>
      </c>
      <c r="E39" s="40" t="s">
        <v>700</v>
      </c>
      <c r="F39" s="17">
        <v>44075</v>
      </c>
      <c r="G39" s="15" t="s">
        <v>351</v>
      </c>
      <c r="H39" s="15">
        <v>9</v>
      </c>
      <c r="I39" s="18">
        <v>65000</v>
      </c>
      <c r="J39" s="15">
        <v>0</v>
      </c>
      <c r="K39" s="18">
        <v>65000</v>
      </c>
      <c r="L39" s="18">
        <v>1865.5</v>
      </c>
      <c r="M39" s="18">
        <v>4157.55</v>
      </c>
      <c r="N39" s="18">
        <v>1976</v>
      </c>
      <c r="O39" s="18">
        <v>1475.12</v>
      </c>
      <c r="P39" s="18">
        <v>9474.17</v>
      </c>
      <c r="Q39" s="18">
        <v>55525.83</v>
      </c>
    </row>
    <row r="40" spans="1:35" ht="21.75" customHeight="1" x14ac:dyDescent="0.25">
      <c r="A40" s="15" t="s">
        <v>352</v>
      </c>
      <c r="B40" s="16" t="s">
        <v>397</v>
      </c>
      <c r="C40" s="40" t="s">
        <v>104</v>
      </c>
      <c r="D40" s="40" t="s">
        <v>826</v>
      </c>
      <c r="E40" s="40" t="s">
        <v>700</v>
      </c>
      <c r="F40" s="17">
        <v>39965</v>
      </c>
      <c r="G40" s="15" t="s">
        <v>353</v>
      </c>
      <c r="H40" s="15">
        <v>10</v>
      </c>
      <c r="I40" s="18">
        <v>20000</v>
      </c>
      <c r="J40" s="15">
        <v>0</v>
      </c>
      <c r="K40" s="18">
        <v>20000</v>
      </c>
      <c r="L40" s="15">
        <v>574</v>
      </c>
      <c r="M40" s="15">
        <v>0</v>
      </c>
      <c r="N40" s="15">
        <v>608</v>
      </c>
      <c r="O40" s="15">
        <v>125</v>
      </c>
      <c r="P40" s="18">
        <v>1307</v>
      </c>
      <c r="Q40" s="18">
        <v>18693</v>
      </c>
    </row>
    <row r="41" spans="1:35" ht="21.75" customHeight="1" x14ac:dyDescent="0.25">
      <c r="A41" s="15" t="s">
        <v>354</v>
      </c>
      <c r="B41" s="16" t="s">
        <v>397</v>
      </c>
      <c r="C41" s="40" t="s">
        <v>355</v>
      </c>
      <c r="D41" s="40" t="s">
        <v>826</v>
      </c>
      <c r="E41" s="40" t="s">
        <v>700</v>
      </c>
      <c r="F41" s="17">
        <v>44105</v>
      </c>
      <c r="G41" s="15" t="s">
        <v>356</v>
      </c>
      <c r="H41" s="15">
        <v>13</v>
      </c>
      <c r="I41" s="18">
        <v>25000</v>
      </c>
      <c r="J41" s="15">
        <v>0</v>
      </c>
      <c r="K41" s="18">
        <v>25000</v>
      </c>
      <c r="L41" s="15">
        <v>717.5</v>
      </c>
      <c r="M41" s="15">
        <v>0</v>
      </c>
      <c r="N41" s="15">
        <v>760</v>
      </c>
      <c r="O41" s="15">
        <v>25</v>
      </c>
      <c r="P41" s="18">
        <v>1502.5</v>
      </c>
      <c r="Q41" s="18">
        <v>23497.5</v>
      </c>
    </row>
    <row r="42" spans="1:35" ht="21.75" customHeight="1" x14ac:dyDescent="0.25">
      <c r="A42" s="15" t="s">
        <v>357</v>
      </c>
      <c r="B42" s="16" t="s">
        <v>398</v>
      </c>
      <c r="C42" s="40" t="s">
        <v>358</v>
      </c>
      <c r="D42" s="40" t="s">
        <v>826</v>
      </c>
      <c r="E42" s="40" t="s">
        <v>700</v>
      </c>
      <c r="F42" s="17">
        <v>44075</v>
      </c>
      <c r="G42" s="15" t="s">
        <v>359</v>
      </c>
      <c r="H42" s="15">
        <v>15</v>
      </c>
      <c r="I42" s="18">
        <v>20000</v>
      </c>
      <c r="J42" s="15">
        <v>0</v>
      </c>
      <c r="K42" s="18">
        <v>20000</v>
      </c>
      <c r="L42" s="15">
        <v>574</v>
      </c>
      <c r="M42" s="15">
        <v>0</v>
      </c>
      <c r="N42" s="15">
        <v>608</v>
      </c>
      <c r="O42" s="15">
        <v>25</v>
      </c>
      <c r="P42" s="18">
        <v>1207</v>
      </c>
      <c r="Q42" s="18">
        <v>18793</v>
      </c>
    </row>
    <row r="43" spans="1:35" ht="21.75" customHeight="1" x14ac:dyDescent="0.25">
      <c r="A43" s="15" t="s">
        <v>360</v>
      </c>
      <c r="B43" s="16" t="s">
        <v>397</v>
      </c>
      <c r="C43" s="40" t="s">
        <v>104</v>
      </c>
      <c r="D43" s="40" t="s">
        <v>826</v>
      </c>
      <c r="E43" s="40" t="s">
        <v>700</v>
      </c>
      <c r="F43" s="17">
        <v>44136</v>
      </c>
      <c r="G43" s="15" t="s">
        <v>361</v>
      </c>
      <c r="H43" s="15">
        <v>17</v>
      </c>
      <c r="I43" s="18">
        <v>15000</v>
      </c>
      <c r="J43" s="15">
        <v>0</v>
      </c>
      <c r="K43" s="18">
        <v>15000</v>
      </c>
      <c r="L43" s="15">
        <v>430.5</v>
      </c>
      <c r="M43" s="15">
        <v>0</v>
      </c>
      <c r="N43" s="15">
        <v>456</v>
      </c>
      <c r="O43" s="15">
        <v>25</v>
      </c>
      <c r="P43" s="15">
        <v>911.5</v>
      </c>
      <c r="Q43" s="18">
        <v>14088.5</v>
      </c>
    </row>
    <row r="44" spans="1:35" ht="21.75" customHeight="1" x14ac:dyDescent="0.25">
      <c r="A44" s="15" t="s">
        <v>362</v>
      </c>
      <c r="B44" s="16" t="s">
        <v>397</v>
      </c>
      <c r="C44" s="40" t="s">
        <v>104</v>
      </c>
      <c r="D44" s="40" t="s">
        <v>826</v>
      </c>
      <c r="E44" s="40" t="s">
        <v>700</v>
      </c>
      <c r="F44" s="17">
        <v>43525</v>
      </c>
      <c r="G44" s="15" t="s">
        <v>363</v>
      </c>
      <c r="H44" s="15">
        <v>18</v>
      </c>
      <c r="I44" s="18">
        <v>10000</v>
      </c>
      <c r="J44" s="15">
        <v>0</v>
      </c>
      <c r="K44" s="18">
        <v>10000</v>
      </c>
      <c r="L44" s="15">
        <v>287</v>
      </c>
      <c r="M44" s="15">
        <v>0</v>
      </c>
      <c r="N44" s="15">
        <v>304</v>
      </c>
      <c r="O44" s="15">
        <v>25</v>
      </c>
      <c r="P44" s="15">
        <v>616</v>
      </c>
      <c r="Q44" s="18">
        <v>9384</v>
      </c>
    </row>
    <row r="45" spans="1:35" ht="21.75" customHeight="1" x14ac:dyDescent="0.25">
      <c r="A45" s="15" t="s">
        <v>364</v>
      </c>
      <c r="B45" s="16" t="s">
        <v>398</v>
      </c>
      <c r="C45" s="40" t="s">
        <v>227</v>
      </c>
      <c r="D45" s="40" t="s">
        <v>826</v>
      </c>
      <c r="E45" s="40" t="s">
        <v>700</v>
      </c>
      <c r="F45" s="17">
        <v>40634</v>
      </c>
      <c r="G45" s="15" t="s">
        <v>365</v>
      </c>
      <c r="H45" s="15">
        <v>20</v>
      </c>
      <c r="I45" s="18">
        <v>11000</v>
      </c>
      <c r="J45" s="15">
        <v>0</v>
      </c>
      <c r="K45" s="18">
        <v>11000</v>
      </c>
      <c r="L45" s="15">
        <v>315.7</v>
      </c>
      <c r="M45" s="15">
        <v>0</v>
      </c>
      <c r="N45" s="15">
        <v>334.4</v>
      </c>
      <c r="O45" s="15">
        <v>25</v>
      </c>
      <c r="P45" s="15">
        <v>675.1</v>
      </c>
      <c r="Q45" s="18">
        <v>10324.9</v>
      </c>
      <c r="S45" s="7"/>
      <c r="T45" s="8"/>
      <c r="U45" s="7"/>
      <c r="V45" s="7"/>
      <c r="W45" s="7"/>
      <c r="X45" s="36"/>
      <c r="Y45" s="7"/>
      <c r="Z45" s="7"/>
      <c r="AA45" s="37"/>
      <c r="AB45" s="7"/>
      <c r="AC45" s="37"/>
      <c r="AD45" s="37"/>
      <c r="AE45" s="37"/>
      <c r="AF45" s="37"/>
      <c r="AG45" s="7"/>
      <c r="AH45" s="37"/>
      <c r="AI45" s="37"/>
    </row>
    <row r="46" spans="1:35" ht="21.75" customHeight="1" x14ac:dyDescent="0.25">
      <c r="A46" s="15" t="s">
        <v>366</v>
      </c>
      <c r="B46" s="16" t="s">
        <v>398</v>
      </c>
      <c r="C46" s="40" t="s">
        <v>367</v>
      </c>
      <c r="D46" s="40" t="s">
        <v>826</v>
      </c>
      <c r="E46" s="40" t="s">
        <v>700</v>
      </c>
      <c r="F46" s="17">
        <v>44501</v>
      </c>
      <c r="G46" s="15" t="s">
        <v>368</v>
      </c>
      <c r="H46" s="15">
        <v>36</v>
      </c>
      <c r="I46" s="18">
        <v>20000</v>
      </c>
      <c r="J46" s="15">
        <v>0</v>
      </c>
      <c r="K46" s="18">
        <v>20000</v>
      </c>
      <c r="L46" s="15">
        <v>574</v>
      </c>
      <c r="M46" s="15">
        <v>0</v>
      </c>
      <c r="N46" s="15">
        <v>608</v>
      </c>
      <c r="O46" s="15">
        <v>25</v>
      </c>
      <c r="P46" s="18">
        <v>1207</v>
      </c>
      <c r="Q46" s="18">
        <v>18793</v>
      </c>
      <c r="S46" s="7"/>
      <c r="T46" s="8"/>
      <c r="U46" s="7"/>
      <c r="V46" s="7"/>
      <c r="W46" s="7"/>
      <c r="X46" s="36"/>
      <c r="Y46" s="7"/>
      <c r="Z46" s="7"/>
      <c r="AA46" s="37"/>
      <c r="AB46" s="7"/>
      <c r="AC46" s="37"/>
      <c r="AD46" s="37"/>
      <c r="AE46" s="7"/>
      <c r="AF46" s="37"/>
      <c r="AG46" s="7"/>
      <c r="AH46" s="37"/>
      <c r="AI46" s="37"/>
    </row>
    <row r="47" spans="1:35" ht="21.75" customHeight="1" x14ac:dyDescent="0.25">
      <c r="A47" s="15" t="s">
        <v>369</v>
      </c>
      <c r="B47" s="16" t="s">
        <v>398</v>
      </c>
      <c r="C47" s="40" t="s">
        <v>358</v>
      </c>
      <c r="D47" s="40" t="s">
        <v>826</v>
      </c>
      <c r="E47" s="40" t="s">
        <v>700</v>
      </c>
      <c r="F47" s="17">
        <v>44501</v>
      </c>
      <c r="G47" s="15" t="s">
        <v>370</v>
      </c>
      <c r="H47" s="15">
        <v>38</v>
      </c>
      <c r="I47" s="18">
        <v>20000</v>
      </c>
      <c r="J47" s="15">
        <v>0</v>
      </c>
      <c r="K47" s="18">
        <v>20000</v>
      </c>
      <c r="L47" s="15">
        <v>574</v>
      </c>
      <c r="M47" s="15">
        <v>0</v>
      </c>
      <c r="N47" s="15">
        <v>608</v>
      </c>
      <c r="O47" s="15">
        <v>25</v>
      </c>
      <c r="P47" s="18">
        <v>1207</v>
      </c>
      <c r="Q47" s="18">
        <v>18793</v>
      </c>
      <c r="S47" s="7"/>
      <c r="T47" s="8"/>
      <c r="U47" s="7"/>
      <c r="V47" s="7"/>
      <c r="W47" s="7"/>
      <c r="X47" s="36"/>
      <c r="Y47" s="7"/>
      <c r="Z47" s="7"/>
      <c r="AA47" s="37"/>
      <c r="AB47" s="7"/>
      <c r="AC47" s="37"/>
      <c r="AD47" s="7"/>
      <c r="AE47" s="7"/>
      <c r="AF47" s="7"/>
      <c r="AG47" s="7"/>
      <c r="AH47" s="37"/>
      <c r="AI47" s="37"/>
    </row>
    <row r="48" spans="1:35" ht="21.75" customHeight="1" x14ac:dyDescent="0.25">
      <c r="A48" s="15" t="s">
        <v>371</v>
      </c>
      <c r="B48" s="16" t="s">
        <v>398</v>
      </c>
      <c r="C48" s="40" t="s">
        <v>358</v>
      </c>
      <c r="D48" s="40" t="s">
        <v>826</v>
      </c>
      <c r="E48" s="40" t="s">
        <v>700</v>
      </c>
      <c r="F48" s="17">
        <v>44501</v>
      </c>
      <c r="G48" s="15" t="s">
        <v>372</v>
      </c>
      <c r="H48" s="15">
        <v>40</v>
      </c>
      <c r="I48" s="18">
        <v>20000</v>
      </c>
      <c r="J48" s="15">
        <v>0</v>
      </c>
      <c r="K48" s="18">
        <v>20000</v>
      </c>
      <c r="L48" s="15">
        <v>574</v>
      </c>
      <c r="M48" s="15">
        <v>0</v>
      </c>
      <c r="N48" s="15">
        <v>608</v>
      </c>
      <c r="O48" s="15">
        <v>25</v>
      </c>
      <c r="P48" s="18">
        <v>1207</v>
      </c>
      <c r="Q48" s="18">
        <v>18793</v>
      </c>
      <c r="S48" s="7"/>
      <c r="T48" s="8"/>
      <c r="U48" s="7"/>
      <c r="V48" s="7"/>
      <c r="W48" s="7"/>
      <c r="X48" s="36"/>
      <c r="Y48" s="7"/>
      <c r="Z48" s="7"/>
      <c r="AA48" s="37"/>
      <c r="AB48" s="7"/>
      <c r="AC48" s="37"/>
      <c r="AD48" s="37"/>
      <c r="AE48" s="37"/>
      <c r="AF48" s="37"/>
      <c r="AG48" s="7"/>
      <c r="AH48" s="37"/>
      <c r="AI48" s="37"/>
    </row>
    <row r="49" spans="1:35" ht="21.75" customHeight="1" x14ac:dyDescent="0.25">
      <c r="A49" s="15" t="s">
        <v>373</v>
      </c>
      <c r="B49" s="16" t="s">
        <v>398</v>
      </c>
      <c r="C49" s="40" t="s">
        <v>374</v>
      </c>
      <c r="D49" s="40" t="s">
        <v>826</v>
      </c>
      <c r="E49" s="40" t="s">
        <v>700</v>
      </c>
      <c r="F49" s="17">
        <v>44501</v>
      </c>
      <c r="G49" s="15" t="s">
        <v>375</v>
      </c>
      <c r="H49" s="15">
        <v>42</v>
      </c>
      <c r="I49" s="18">
        <v>30000</v>
      </c>
      <c r="J49" s="15">
        <v>0</v>
      </c>
      <c r="K49" s="18">
        <v>30000</v>
      </c>
      <c r="L49" s="15">
        <v>861</v>
      </c>
      <c r="M49" s="15">
        <v>0</v>
      </c>
      <c r="N49" s="15">
        <v>912</v>
      </c>
      <c r="O49" s="15">
        <v>25</v>
      </c>
      <c r="P49" s="18">
        <v>1798</v>
      </c>
      <c r="Q49" s="18">
        <v>28202</v>
      </c>
      <c r="S49" s="7"/>
      <c r="T49" s="8"/>
      <c r="U49" s="7"/>
      <c r="V49" s="7"/>
      <c r="W49" s="7"/>
      <c r="X49" s="36"/>
      <c r="Y49" s="7"/>
      <c r="Z49" s="7"/>
      <c r="AA49" s="37"/>
      <c r="AB49" s="7"/>
      <c r="AC49" s="37"/>
      <c r="AD49" s="37"/>
      <c r="AE49" s="37"/>
      <c r="AF49" s="37"/>
      <c r="AG49" s="7"/>
      <c r="AH49" s="37"/>
      <c r="AI49" s="37"/>
    </row>
    <row r="50" spans="1:35" ht="21.75" customHeight="1" x14ac:dyDescent="0.25">
      <c r="A50" s="15" t="s">
        <v>376</v>
      </c>
      <c r="B50" s="16" t="s">
        <v>398</v>
      </c>
      <c r="C50" s="40" t="s">
        <v>374</v>
      </c>
      <c r="D50" s="40" t="s">
        <v>826</v>
      </c>
      <c r="E50" s="40" t="s">
        <v>700</v>
      </c>
      <c r="F50" s="17">
        <v>43101</v>
      </c>
      <c r="G50" s="15" t="s">
        <v>377</v>
      </c>
      <c r="H50" s="15">
        <v>44</v>
      </c>
      <c r="I50" s="18">
        <v>30000</v>
      </c>
      <c r="J50" s="15">
        <v>0</v>
      </c>
      <c r="K50" s="18">
        <v>30000</v>
      </c>
      <c r="L50" s="15">
        <v>861</v>
      </c>
      <c r="M50" s="15">
        <v>0</v>
      </c>
      <c r="N50" s="15">
        <v>912</v>
      </c>
      <c r="O50" s="15">
        <v>25</v>
      </c>
      <c r="P50" s="18">
        <v>1798</v>
      </c>
      <c r="Q50" s="18">
        <v>28202</v>
      </c>
      <c r="S50" s="7"/>
      <c r="T50" s="8"/>
      <c r="U50" s="7"/>
      <c r="V50" s="7"/>
      <c r="W50" s="7"/>
      <c r="X50" s="36"/>
      <c r="Y50" s="7"/>
      <c r="Z50" s="7"/>
      <c r="AA50" s="37"/>
      <c r="AB50" s="7"/>
      <c r="AC50" s="37"/>
      <c r="AD50" s="37"/>
      <c r="AE50" s="37"/>
      <c r="AF50" s="37"/>
      <c r="AG50" s="7"/>
      <c r="AH50" s="37"/>
      <c r="AI50" s="37"/>
    </row>
    <row r="51" spans="1:35" ht="21.75" customHeight="1" x14ac:dyDescent="0.25">
      <c r="A51" s="15" t="s">
        <v>378</v>
      </c>
      <c r="B51" s="16" t="s">
        <v>398</v>
      </c>
      <c r="C51" s="40" t="s">
        <v>379</v>
      </c>
      <c r="D51" s="40" t="s">
        <v>826</v>
      </c>
      <c r="E51" s="40" t="s">
        <v>700</v>
      </c>
      <c r="F51" s="17">
        <v>44501</v>
      </c>
      <c r="G51" s="15" t="s">
        <v>380</v>
      </c>
      <c r="H51" s="15">
        <v>48</v>
      </c>
      <c r="I51" s="18">
        <v>20000</v>
      </c>
      <c r="J51" s="15">
        <v>0</v>
      </c>
      <c r="K51" s="18">
        <v>20000</v>
      </c>
      <c r="L51" s="15">
        <v>574</v>
      </c>
      <c r="M51" s="15">
        <v>0</v>
      </c>
      <c r="N51" s="15">
        <v>608</v>
      </c>
      <c r="O51" s="18">
        <v>4759.7</v>
      </c>
      <c r="P51" s="18">
        <v>5941.7</v>
      </c>
      <c r="Q51" s="18">
        <v>14058.3</v>
      </c>
      <c r="S51" s="7"/>
      <c r="T51" s="8"/>
      <c r="U51" s="7"/>
      <c r="V51" s="7"/>
      <c r="W51" s="7"/>
      <c r="X51" s="36"/>
      <c r="Y51" s="7"/>
      <c r="Z51" s="7"/>
      <c r="AA51" s="37"/>
      <c r="AB51" s="7"/>
      <c r="AC51" s="37"/>
      <c r="AD51" s="37"/>
      <c r="AE51" s="37"/>
      <c r="AF51" s="37"/>
      <c r="AG51" s="7"/>
      <c r="AH51" s="37"/>
      <c r="AI51" s="37"/>
    </row>
    <row r="52" spans="1:35" ht="21.75" customHeight="1" x14ac:dyDescent="0.25">
      <c r="A52" s="15" t="s">
        <v>381</v>
      </c>
      <c r="B52" s="16" t="s">
        <v>398</v>
      </c>
      <c r="C52" s="40" t="s">
        <v>382</v>
      </c>
      <c r="D52" s="40" t="s">
        <v>826</v>
      </c>
      <c r="E52" s="40" t="s">
        <v>700</v>
      </c>
      <c r="F52" s="17">
        <v>44531</v>
      </c>
      <c r="G52" s="15" t="s">
        <v>383</v>
      </c>
      <c r="H52" s="15">
        <v>52</v>
      </c>
      <c r="I52" s="18">
        <v>22500</v>
      </c>
      <c r="J52" s="15">
        <v>0</v>
      </c>
      <c r="K52" s="18">
        <v>22500</v>
      </c>
      <c r="L52" s="15">
        <v>645.75</v>
      </c>
      <c r="M52" s="15">
        <v>0</v>
      </c>
      <c r="N52" s="15">
        <v>684</v>
      </c>
      <c r="O52" s="15">
        <v>25</v>
      </c>
      <c r="P52" s="18">
        <v>1354.75</v>
      </c>
      <c r="Q52" s="18">
        <v>21145.25</v>
      </c>
      <c r="S52" s="7"/>
      <c r="T52" s="8"/>
      <c r="U52" s="7"/>
      <c r="V52" s="7"/>
      <c r="W52" s="7"/>
      <c r="X52" s="36"/>
      <c r="Y52" s="7"/>
      <c r="Z52" s="7"/>
      <c r="AA52" s="37"/>
      <c r="AB52" s="7"/>
      <c r="AC52" s="37"/>
      <c r="AD52" s="37"/>
      <c r="AE52" s="37"/>
      <c r="AF52" s="37"/>
      <c r="AG52" s="7"/>
      <c r="AH52" s="37"/>
      <c r="AI52" s="37"/>
    </row>
    <row r="53" spans="1:35" ht="21.75" customHeight="1" x14ac:dyDescent="0.25">
      <c r="A53" s="15" t="s">
        <v>384</v>
      </c>
      <c r="B53" s="16" t="s">
        <v>398</v>
      </c>
      <c r="C53" s="40" t="s">
        <v>374</v>
      </c>
      <c r="D53" s="40" t="s">
        <v>826</v>
      </c>
      <c r="E53" s="40" t="s">
        <v>700</v>
      </c>
      <c r="F53" s="17">
        <v>44531</v>
      </c>
      <c r="G53" s="15" t="s">
        <v>385</v>
      </c>
      <c r="H53" s="15">
        <v>54</v>
      </c>
      <c r="I53" s="18">
        <v>30000</v>
      </c>
      <c r="J53" s="15">
        <v>0</v>
      </c>
      <c r="K53" s="18">
        <v>30000</v>
      </c>
      <c r="L53" s="15">
        <v>861</v>
      </c>
      <c r="M53" s="15">
        <v>0</v>
      </c>
      <c r="N53" s="15">
        <v>912</v>
      </c>
      <c r="O53" s="15">
        <v>25</v>
      </c>
      <c r="P53" s="18">
        <v>1798</v>
      </c>
      <c r="Q53" s="18">
        <v>28202</v>
      </c>
      <c r="S53" s="7"/>
      <c r="T53" s="8"/>
      <c r="U53" s="7"/>
      <c r="V53" s="7"/>
      <c r="W53" s="7"/>
      <c r="X53" s="36"/>
      <c r="Y53" s="7"/>
      <c r="Z53" s="7"/>
      <c r="AA53" s="37"/>
      <c r="AB53" s="7"/>
      <c r="AC53" s="37"/>
      <c r="AD53" s="37"/>
      <c r="AE53" s="37"/>
      <c r="AF53" s="37"/>
      <c r="AG53" s="7"/>
      <c r="AH53" s="37"/>
      <c r="AI53" s="37"/>
    </row>
    <row r="54" spans="1:35" ht="21.75" customHeight="1" x14ac:dyDescent="0.25">
      <c r="A54" s="15" t="s">
        <v>386</v>
      </c>
      <c r="B54" s="16" t="s">
        <v>398</v>
      </c>
      <c r="C54" s="40" t="s">
        <v>379</v>
      </c>
      <c r="D54" s="40" t="s">
        <v>826</v>
      </c>
      <c r="E54" s="40" t="s">
        <v>700</v>
      </c>
      <c r="F54" s="17">
        <v>44531</v>
      </c>
      <c r="G54" s="15" t="s">
        <v>387</v>
      </c>
      <c r="H54" s="15">
        <v>56</v>
      </c>
      <c r="I54" s="18">
        <v>20000</v>
      </c>
      <c r="J54" s="15">
        <v>0</v>
      </c>
      <c r="K54" s="18">
        <v>20000</v>
      </c>
      <c r="L54" s="15">
        <v>574</v>
      </c>
      <c r="M54" s="15">
        <v>0</v>
      </c>
      <c r="N54" s="15">
        <v>608</v>
      </c>
      <c r="O54" s="15">
        <v>25</v>
      </c>
      <c r="P54" s="18">
        <v>1207</v>
      </c>
      <c r="Q54" s="18">
        <v>18793</v>
      </c>
      <c r="S54" s="7"/>
      <c r="T54" s="8"/>
      <c r="U54" s="7"/>
      <c r="V54" s="7"/>
      <c r="W54" s="7"/>
      <c r="X54" s="36"/>
      <c r="Y54" s="7"/>
      <c r="Z54" s="7"/>
      <c r="AA54" s="37"/>
      <c r="AB54" s="7"/>
      <c r="AC54" s="37"/>
      <c r="AD54" s="37"/>
      <c r="AE54" s="37"/>
      <c r="AF54" s="37"/>
      <c r="AG54" s="7"/>
      <c r="AH54" s="37"/>
      <c r="AI54" s="37"/>
    </row>
    <row r="55" spans="1:35" ht="21.75" customHeight="1" x14ac:dyDescent="0.25">
      <c r="A55" s="15" t="s">
        <v>388</v>
      </c>
      <c r="B55" s="16" t="s">
        <v>397</v>
      </c>
      <c r="C55" s="40" t="s">
        <v>104</v>
      </c>
      <c r="D55" s="40" t="s">
        <v>826</v>
      </c>
      <c r="E55" s="40" t="s">
        <v>700</v>
      </c>
      <c r="F55" s="17">
        <v>44621</v>
      </c>
      <c r="G55" s="15" t="s">
        <v>389</v>
      </c>
      <c r="H55" s="15">
        <v>60</v>
      </c>
      <c r="I55" s="18">
        <v>15000</v>
      </c>
      <c r="J55" s="15">
        <v>0</v>
      </c>
      <c r="K55" s="18">
        <v>15000</v>
      </c>
      <c r="L55" s="15">
        <v>430.5</v>
      </c>
      <c r="M55" s="15">
        <v>0</v>
      </c>
      <c r="N55" s="15">
        <v>456</v>
      </c>
      <c r="O55" s="15">
        <v>25</v>
      </c>
      <c r="P55" s="15">
        <v>911.5</v>
      </c>
      <c r="Q55" s="18">
        <v>14088.5</v>
      </c>
      <c r="S55" s="7"/>
      <c r="T55" s="8"/>
      <c r="U55" s="7"/>
      <c r="V55" s="7"/>
      <c r="W55" s="7"/>
      <c r="X55" s="36"/>
      <c r="Y55" s="7"/>
      <c r="Z55" s="7"/>
      <c r="AA55" s="37"/>
      <c r="AB55" s="7"/>
      <c r="AC55" s="37"/>
      <c r="AD55" s="37"/>
      <c r="AE55" s="37"/>
      <c r="AF55" s="37"/>
      <c r="AG55" s="7"/>
      <c r="AH55" s="37"/>
      <c r="AI55" s="37"/>
    </row>
    <row r="56" spans="1:35" ht="21.75" customHeight="1" x14ac:dyDescent="0.25">
      <c r="A56" s="15" t="s">
        <v>390</v>
      </c>
      <c r="B56" s="16" t="s">
        <v>397</v>
      </c>
      <c r="C56" s="40" t="s">
        <v>104</v>
      </c>
      <c r="D56" s="40" t="s">
        <v>826</v>
      </c>
      <c r="E56" s="40" t="s">
        <v>700</v>
      </c>
      <c r="F56" s="17">
        <v>44621</v>
      </c>
      <c r="G56" s="15" t="s">
        <v>391</v>
      </c>
      <c r="H56" s="15">
        <v>62</v>
      </c>
      <c r="I56" s="18">
        <v>15000</v>
      </c>
      <c r="J56" s="15">
        <v>0</v>
      </c>
      <c r="K56" s="18">
        <v>15000</v>
      </c>
      <c r="L56" s="15">
        <v>430.5</v>
      </c>
      <c r="M56" s="15">
        <v>0</v>
      </c>
      <c r="N56" s="15">
        <v>456</v>
      </c>
      <c r="O56" s="15">
        <v>25</v>
      </c>
      <c r="P56" s="15">
        <v>911.5</v>
      </c>
      <c r="Q56" s="18">
        <v>14088.5</v>
      </c>
      <c r="S56" s="7"/>
      <c r="T56" s="8"/>
      <c r="U56" s="7"/>
      <c r="V56" s="7"/>
      <c r="W56" s="7"/>
      <c r="X56" s="36"/>
      <c r="Y56" s="7"/>
      <c r="Z56" s="7"/>
      <c r="AA56" s="37"/>
      <c r="AB56" s="7"/>
      <c r="AC56" s="37"/>
      <c r="AD56" s="37"/>
      <c r="AE56" s="37"/>
      <c r="AF56" s="37"/>
      <c r="AG56" s="7"/>
      <c r="AH56" s="37"/>
      <c r="AI56" s="37"/>
    </row>
    <row r="57" spans="1:35" ht="21.75" customHeight="1" x14ac:dyDescent="0.25">
      <c r="A57" s="15" t="s">
        <v>72</v>
      </c>
      <c r="B57" s="16" t="s">
        <v>397</v>
      </c>
      <c r="C57" s="40" t="s">
        <v>73</v>
      </c>
      <c r="D57" s="40" t="s">
        <v>817</v>
      </c>
      <c r="E57" s="40" t="s">
        <v>701</v>
      </c>
      <c r="F57" s="17">
        <v>39448</v>
      </c>
      <c r="G57" s="15" t="s">
        <v>74</v>
      </c>
      <c r="H57" s="15">
        <v>5004</v>
      </c>
      <c r="I57" s="18">
        <v>35000</v>
      </c>
      <c r="J57" s="15">
        <v>0</v>
      </c>
      <c r="K57" s="18">
        <v>35000</v>
      </c>
      <c r="L57" s="18">
        <v>1004.5</v>
      </c>
      <c r="M57" s="15">
        <v>0</v>
      </c>
      <c r="N57" s="18">
        <v>1064</v>
      </c>
      <c r="O57" s="15">
        <v>225</v>
      </c>
      <c r="P57" s="18">
        <v>2293.5</v>
      </c>
      <c r="Q57" s="18">
        <v>32706.5</v>
      </c>
      <c r="S57" s="7"/>
      <c r="T57" s="8"/>
      <c r="U57" s="7"/>
      <c r="V57" s="7"/>
      <c r="W57" s="7"/>
      <c r="X57" s="36"/>
      <c r="Y57" s="7"/>
      <c r="Z57" s="7"/>
      <c r="AA57" s="37"/>
      <c r="AB57" s="7"/>
      <c r="AC57" s="37"/>
      <c r="AD57" s="37"/>
      <c r="AE57" s="37"/>
      <c r="AF57" s="37"/>
      <c r="AG57" s="7"/>
      <c r="AH57" s="37"/>
      <c r="AI57" s="37"/>
    </row>
    <row r="58" spans="1:35" ht="21.75" customHeight="1" x14ac:dyDescent="0.25">
      <c r="A58" s="15" t="s">
        <v>292</v>
      </c>
      <c r="B58" s="16" t="s">
        <v>398</v>
      </c>
      <c r="C58" s="40" t="s">
        <v>90</v>
      </c>
      <c r="D58" s="40" t="s">
        <v>820</v>
      </c>
      <c r="E58" s="40" t="s">
        <v>701</v>
      </c>
      <c r="F58" s="17">
        <v>39448</v>
      </c>
      <c r="G58" s="15" t="s">
        <v>293</v>
      </c>
      <c r="H58" s="15">
        <v>1</v>
      </c>
      <c r="I58" s="18">
        <v>40000</v>
      </c>
      <c r="J58" s="15">
        <v>0</v>
      </c>
      <c r="K58" s="18">
        <v>40000</v>
      </c>
      <c r="L58" s="18">
        <v>1148</v>
      </c>
      <c r="M58" s="15">
        <v>442.65</v>
      </c>
      <c r="N58" s="18">
        <v>1216</v>
      </c>
      <c r="O58" s="18">
        <v>6035</v>
      </c>
      <c r="P58" s="18">
        <v>8841.65</v>
      </c>
      <c r="Q58" s="18">
        <v>31158.35</v>
      </c>
      <c r="S58" s="7"/>
      <c r="T58" s="8"/>
      <c r="U58" s="7"/>
      <c r="V58" s="7"/>
      <c r="W58" s="7"/>
      <c r="X58" s="36"/>
      <c r="Y58" s="7"/>
      <c r="Z58" s="7"/>
      <c r="AA58" s="37"/>
      <c r="AB58" s="7"/>
      <c r="AC58" s="37"/>
      <c r="AD58" s="37"/>
      <c r="AE58" s="37"/>
      <c r="AF58" s="37"/>
      <c r="AG58" s="7"/>
      <c r="AH58" s="37"/>
      <c r="AI58" s="37"/>
    </row>
    <row r="59" spans="1:35" ht="21.75" customHeight="1" x14ac:dyDescent="0.25">
      <c r="A59" s="15" t="s">
        <v>294</v>
      </c>
      <c r="B59" s="16" t="s">
        <v>398</v>
      </c>
      <c r="C59" s="40" t="s">
        <v>90</v>
      </c>
      <c r="D59" s="40" t="s">
        <v>820</v>
      </c>
      <c r="E59" s="40" t="s">
        <v>700</v>
      </c>
      <c r="F59" s="17">
        <v>40269</v>
      </c>
      <c r="G59" s="15" t="s">
        <v>295</v>
      </c>
      <c r="H59" s="15">
        <v>2</v>
      </c>
      <c r="I59" s="18">
        <v>40000</v>
      </c>
      <c r="J59" s="15">
        <v>0</v>
      </c>
      <c r="K59" s="18">
        <v>40000</v>
      </c>
      <c r="L59" s="18">
        <v>1148</v>
      </c>
      <c r="M59" s="15">
        <v>442.65</v>
      </c>
      <c r="N59" s="18">
        <v>1216</v>
      </c>
      <c r="O59" s="18">
        <v>5332.06</v>
      </c>
      <c r="P59" s="18">
        <v>8138.71</v>
      </c>
      <c r="Q59" s="18">
        <v>31861.29</v>
      </c>
      <c r="S59" s="7"/>
      <c r="T59" s="8"/>
      <c r="U59" s="7"/>
      <c r="V59" s="7"/>
      <c r="W59" s="7"/>
      <c r="X59" s="36"/>
      <c r="Y59" s="7"/>
      <c r="Z59" s="7"/>
      <c r="AA59" s="37"/>
      <c r="AB59" s="7"/>
      <c r="AC59" s="37"/>
      <c r="AD59" s="37"/>
      <c r="AE59" s="37"/>
      <c r="AF59" s="37"/>
      <c r="AG59" s="7"/>
      <c r="AH59" s="37"/>
      <c r="AI59" s="37"/>
    </row>
    <row r="60" spans="1:35" ht="21.75" customHeight="1" x14ac:dyDescent="0.25">
      <c r="A60" s="15" t="s">
        <v>296</v>
      </c>
      <c r="B60" s="16" t="s">
        <v>397</v>
      </c>
      <c r="C60" s="40" t="s">
        <v>95</v>
      </c>
      <c r="D60" s="40" t="s">
        <v>820</v>
      </c>
      <c r="E60" s="40" t="s">
        <v>701</v>
      </c>
      <c r="F60" s="17">
        <v>39448</v>
      </c>
      <c r="G60" s="15" t="s">
        <v>297</v>
      </c>
      <c r="H60" s="15">
        <v>7</v>
      </c>
      <c r="I60" s="18">
        <v>26250</v>
      </c>
      <c r="J60" s="15">
        <v>0</v>
      </c>
      <c r="K60" s="18">
        <v>26250</v>
      </c>
      <c r="L60" s="15">
        <v>753.38</v>
      </c>
      <c r="M60" s="15">
        <v>0</v>
      </c>
      <c r="N60" s="15">
        <v>798</v>
      </c>
      <c r="O60" s="18">
        <v>1475.12</v>
      </c>
      <c r="P60" s="18">
        <v>3026.5</v>
      </c>
      <c r="Q60" s="18">
        <v>23223.5</v>
      </c>
      <c r="S60" s="7"/>
      <c r="T60" s="8"/>
      <c r="U60" s="7"/>
      <c r="V60" s="7"/>
      <c r="W60" s="7"/>
      <c r="X60" s="36"/>
      <c r="Y60" s="7"/>
      <c r="Z60" s="7"/>
      <c r="AA60" s="37"/>
      <c r="AB60" s="7"/>
      <c r="AC60" s="37"/>
      <c r="AD60" s="37"/>
      <c r="AE60" s="37"/>
      <c r="AF60" s="37"/>
      <c r="AG60" s="7"/>
      <c r="AH60" s="37"/>
      <c r="AI60" s="37"/>
    </row>
    <row r="61" spans="1:35" ht="21.75" customHeight="1" x14ac:dyDescent="0.25">
      <c r="A61" s="15" t="s">
        <v>298</v>
      </c>
      <c r="B61" s="16" t="s">
        <v>398</v>
      </c>
      <c r="C61" s="40" t="s">
        <v>90</v>
      </c>
      <c r="D61" s="40" t="s">
        <v>820</v>
      </c>
      <c r="E61" s="40" t="s">
        <v>701</v>
      </c>
      <c r="F61" s="17">
        <v>39448</v>
      </c>
      <c r="G61" s="15" t="s">
        <v>299</v>
      </c>
      <c r="H61" s="15">
        <v>9</v>
      </c>
      <c r="I61" s="18">
        <v>40000</v>
      </c>
      <c r="J61" s="15">
        <v>0</v>
      </c>
      <c r="K61" s="18">
        <v>40000</v>
      </c>
      <c r="L61" s="18">
        <v>1148</v>
      </c>
      <c r="M61" s="15">
        <v>442.65</v>
      </c>
      <c r="N61" s="18">
        <v>1216</v>
      </c>
      <c r="O61" s="18">
        <v>2125</v>
      </c>
      <c r="P61" s="18">
        <v>4931.6499999999996</v>
      </c>
      <c r="Q61" s="18">
        <v>35068.35</v>
      </c>
      <c r="S61" s="7"/>
      <c r="T61" s="8"/>
      <c r="U61" s="7"/>
      <c r="V61" s="7"/>
      <c r="W61" s="7"/>
      <c r="X61" s="36"/>
      <c r="Y61" s="7"/>
      <c r="Z61" s="7"/>
      <c r="AA61" s="37"/>
      <c r="AB61" s="7"/>
      <c r="AC61" s="37"/>
      <c r="AD61" s="37"/>
      <c r="AE61" s="37"/>
      <c r="AF61" s="37"/>
      <c r="AG61" s="7"/>
      <c r="AH61" s="37"/>
      <c r="AI61" s="37"/>
    </row>
    <row r="62" spans="1:35" ht="21.75" customHeight="1" x14ac:dyDescent="0.25">
      <c r="A62" s="15" t="s">
        <v>300</v>
      </c>
      <c r="B62" s="16" t="s">
        <v>397</v>
      </c>
      <c r="C62" s="40" t="s">
        <v>224</v>
      </c>
      <c r="D62" s="40" t="s">
        <v>820</v>
      </c>
      <c r="E62" s="40" t="s">
        <v>701</v>
      </c>
      <c r="F62" s="17">
        <v>44713</v>
      </c>
      <c r="G62" s="15" t="s">
        <v>301</v>
      </c>
      <c r="H62" s="15">
        <v>13</v>
      </c>
      <c r="I62" s="18">
        <v>90000</v>
      </c>
      <c r="J62" s="15">
        <v>0</v>
      </c>
      <c r="K62" s="18">
        <v>90000</v>
      </c>
      <c r="L62" s="18">
        <v>2583</v>
      </c>
      <c r="M62" s="18">
        <v>9753.1200000000008</v>
      </c>
      <c r="N62" s="18">
        <v>2736</v>
      </c>
      <c r="O62" s="15">
        <v>25</v>
      </c>
      <c r="P62" s="18">
        <v>15097.12</v>
      </c>
      <c r="Q62" s="18">
        <v>74902.880000000005</v>
      </c>
    </row>
    <row r="63" spans="1:35" ht="21.75" customHeight="1" x14ac:dyDescent="0.25">
      <c r="A63" s="15" t="s">
        <v>302</v>
      </c>
      <c r="B63" s="16" t="s">
        <v>398</v>
      </c>
      <c r="C63" s="40" t="s">
        <v>303</v>
      </c>
      <c r="D63" s="40" t="s">
        <v>821</v>
      </c>
      <c r="E63" s="40" t="s">
        <v>701</v>
      </c>
      <c r="F63" s="17">
        <v>40026</v>
      </c>
      <c r="G63" s="15" t="s">
        <v>304</v>
      </c>
      <c r="H63" s="15">
        <v>4</v>
      </c>
      <c r="I63" s="18">
        <v>35000</v>
      </c>
      <c r="J63" s="15">
        <v>0</v>
      </c>
      <c r="K63" s="18">
        <v>35000</v>
      </c>
      <c r="L63" s="18">
        <v>1004.5</v>
      </c>
      <c r="M63" s="15">
        <v>0</v>
      </c>
      <c r="N63" s="18">
        <v>1064</v>
      </c>
      <c r="O63" s="15">
        <v>475</v>
      </c>
      <c r="P63" s="18">
        <v>2543.5</v>
      </c>
      <c r="Q63" s="18">
        <v>32456.5</v>
      </c>
    </row>
    <row r="64" spans="1:35" ht="21.75" customHeight="1" x14ac:dyDescent="0.25">
      <c r="A64" s="15" t="s">
        <v>305</v>
      </c>
      <c r="B64" s="16" t="s">
        <v>397</v>
      </c>
      <c r="C64" s="40" t="s">
        <v>95</v>
      </c>
      <c r="D64" s="40" t="s">
        <v>821</v>
      </c>
      <c r="E64" s="40" t="s">
        <v>701</v>
      </c>
      <c r="F64" s="17">
        <v>39448</v>
      </c>
      <c r="G64" s="15" t="s">
        <v>306</v>
      </c>
      <c r="H64" s="15">
        <v>5</v>
      </c>
      <c r="I64" s="18">
        <v>26250</v>
      </c>
      <c r="J64" s="15">
        <v>0</v>
      </c>
      <c r="K64" s="18">
        <v>26250</v>
      </c>
      <c r="L64" s="15">
        <v>753.38</v>
      </c>
      <c r="M64" s="15">
        <v>0</v>
      </c>
      <c r="N64" s="15">
        <v>798</v>
      </c>
      <c r="O64" s="15">
        <v>125</v>
      </c>
      <c r="P64" s="18">
        <v>1676.38</v>
      </c>
      <c r="Q64" s="18">
        <v>24573.62</v>
      </c>
    </row>
    <row r="65" spans="1:35" ht="21.75" customHeight="1" x14ac:dyDescent="0.25">
      <c r="A65" s="15" t="s">
        <v>307</v>
      </c>
      <c r="B65" s="16" t="s">
        <v>397</v>
      </c>
      <c r="C65" s="40" t="s">
        <v>308</v>
      </c>
      <c r="D65" s="40" t="s">
        <v>821</v>
      </c>
      <c r="E65" s="40" t="s">
        <v>700</v>
      </c>
      <c r="F65" s="17">
        <v>43497</v>
      </c>
      <c r="G65" s="15" t="s">
        <v>309</v>
      </c>
      <c r="H65" s="15">
        <v>6</v>
      </c>
      <c r="I65" s="18">
        <v>40000</v>
      </c>
      <c r="J65" s="15">
        <v>0</v>
      </c>
      <c r="K65" s="18">
        <v>40000</v>
      </c>
      <c r="L65" s="18">
        <v>1148</v>
      </c>
      <c r="M65" s="15">
        <v>442.65</v>
      </c>
      <c r="N65" s="18">
        <v>1216</v>
      </c>
      <c r="O65" s="15">
        <v>125</v>
      </c>
      <c r="P65" s="18">
        <v>2931.65</v>
      </c>
      <c r="Q65" s="18">
        <v>37068.35</v>
      </c>
    </row>
    <row r="66" spans="1:35" ht="21.75" customHeight="1" x14ac:dyDescent="0.25">
      <c r="A66" s="15" t="s">
        <v>310</v>
      </c>
      <c r="B66" s="16" t="s">
        <v>397</v>
      </c>
      <c r="C66" s="40" t="s">
        <v>90</v>
      </c>
      <c r="D66" s="40" t="s">
        <v>821</v>
      </c>
      <c r="E66" s="40" t="s">
        <v>701</v>
      </c>
      <c r="F66" s="17">
        <v>39448</v>
      </c>
      <c r="G66" s="15" t="s">
        <v>311</v>
      </c>
      <c r="H66" s="15">
        <v>7</v>
      </c>
      <c r="I66" s="18">
        <v>40000</v>
      </c>
      <c r="J66" s="15">
        <v>0</v>
      </c>
      <c r="K66" s="18">
        <v>40000</v>
      </c>
      <c r="L66" s="18">
        <v>1148</v>
      </c>
      <c r="M66" s="15">
        <v>37.61</v>
      </c>
      <c r="N66" s="18">
        <v>1216</v>
      </c>
      <c r="O66" s="18">
        <v>4195.24</v>
      </c>
      <c r="P66" s="18">
        <v>6596.85</v>
      </c>
      <c r="Q66" s="18">
        <v>33403.15</v>
      </c>
    </row>
    <row r="67" spans="1:35" ht="21.75" customHeight="1" x14ac:dyDescent="0.25">
      <c r="A67" s="15" t="s">
        <v>312</v>
      </c>
      <c r="B67" s="16" t="s">
        <v>397</v>
      </c>
      <c r="C67" s="40" t="s">
        <v>90</v>
      </c>
      <c r="D67" s="40" t="s">
        <v>821</v>
      </c>
      <c r="E67" s="40" t="s">
        <v>700</v>
      </c>
      <c r="F67" s="17">
        <v>42979</v>
      </c>
      <c r="G67" s="15" t="s">
        <v>313</v>
      </c>
      <c r="H67" s="15">
        <v>9</v>
      </c>
      <c r="I67" s="18">
        <v>40000</v>
      </c>
      <c r="J67" s="15">
        <v>0</v>
      </c>
      <c r="K67" s="18">
        <v>40000</v>
      </c>
      <c r="L67" s="18">
        <v>1148</v>
      </c>
      <c r="M67" s="15">
        <v>442.65</v>
      </c>
      <c r="N67" s="18">
        <v>1216</v>
      </c>
      <c r="O67" s="18">
        <v>5058.53</v>
      </c>
      <c r="P67" s="18">
        <v>7865.18</v>
      </c>
      <c r="Q67" s="18">
        <v>32134.82</v>
      </c>
    </row>
    <row r="68" spans="1:35" ht="21.75" customHeight="1" x14ac:dyDescent="0.25">
      <c r="A68" s="15" t="s">
        <v>314</v>
      </c>
      <c r="B68" s="16" t="s">
        <v>397</v>
      </c>
      <c r="C68" s="40" t="s">
        <v>95</v>
      </c>
      <c r="D68" s="40" t="s">
        <v>821</v>
      </c>
      <c r="E68" s="40" t="s">
        <v>701</v>
      </c>
      <c r="F68" s="17">
        <v>39448</v>
      </c>
      <c r="G68" s="15" t="s">
        <v>315</v>
      </c>
      <c r="H68" s="15">
        <v>13</v>
      </c>
      <c r="I68" s="18">
        <v>21000</v>
      </c>
      <c r="J68" s="15">
        <v>0</v>
      </c>
      <c r="K68" s="18">
        <v>21000</v>
      </c>
      <c r="L68" s="15">
        <v>602.70000000000005</v>
      </c>
      <c r="M68" s="15">
        <v>0</v>
      </c>
      <c r="N68" s="15">
        <v>638.4</v>
      </c>
      <c r="O68" s="18">
        <v>1475.12</v>
      </c>
      <c r="P68" s="18">
        <v>2716.22</v>
      </c>
      <c r="Q68" s="18">
        <v>18283.78</v>
      </c>
      <c r="R68" s="2"/>
      <c r="S68" s="7"/>
      <c r="T68" s="8"/>
      <c r="U68" s="7"/>
      <c r="V68" s="7"/>
      <c r="W68" s="7"/>
      <c r="X68" s="36"/>
      <c r="Y68" s="7"/>
      <c r="Z68" s="7"/>
      <c r="AA68" s="37"/>
      <c r="AB68" s="7"/>
      <c r="AC68" s="37"/>
      <c r="AD68" s="37"/>
      <c r="AE68" s="37"/>
      <c r="AF68" s="37"/>
      <c r="AG68" s="7"/>
      <c r="AH68" s="37"/>
      <c r="AI68" s="37"/>
    </row>
    <row r="69" spans="1:35" ht="21.75" customHeight="1" x14ac:dyDescent="0.25">
      <c r="A69" s="15" t="s">
        <v>316</v>
      </c>
      <c r="B69" s="16" t="s">
        <v>398</v>
      </c>
      <c r="C69" s="40" t="s">
        <v>224</v>
      </c>
      <c r="D69" s="40" t="s">
        <v>822</v>
      </c>
      <c r="E69" s="40" t="s">
        <v>701</v>
      </c>
      <c r="F69" s="17">
        <v>39448</v>
      </c>
      <c r="G69" s="15" t="s">
        <v>317</v>
      </c>
      <c r="H69" s="15">
        <v>1</v>
      </c>
      <c r="I69" s="18">
        <v>110000</v>
      </c>
      <c r="J69" s="15">
        <v>0</v>
      </c>
      <c r="K69" s="18">
        <v>110000</v>
      </c>
      <c r="L69" s="18">
        <v>3157</v>
      </c>
      <c r="M69" s="18">
        <v>14457.62</v>
      </c>
      <c r="N69" s="18">
        <v>3344</v>
      </c>
      <c r="O69" s="18">
        <v>1125</v>
      </c>
      <c r="P69" s="18">
        <v>22083.62</v>
      </c>
      <c r="Q69" s="18">
        <v>87916.38</v>
      </c>
      <c r="R69" s="2"/>
      <c r="S69" s="7"/>
      <c r="T69" s="8"/>
      <c r="U69" s="7"/>
      <c r="V69" s="7"/>
      <c r="W69" s="7"/>
      <c r="X69" s="36"/>
      <c r="Y69" s="7"/>
      <c r="Z69" s="7"/>
      <c r="AA69" s="37"/>
      <c r="AB69" s="7"/>
      <c r="AC69" s="37"/>
      <c r="AD69" s="37"/>
      <c r="AE69" s="37"/>
      <c r="AF69" s="37"/>
      <c r="AG69" s="7"/>
      <c r="AH69" s="37"/>
      <c r="AI69" s="37"/>
    </row>
    <row r="70" spans="1:35" ht="21.75" customHeight="1" x14ac:dyDescent="0.25">
      <c r="A70" s="15" t="s">
        <v>318</v>
      </c>
      <c r="B70" s="16" t="s">
        <v>397</v>
      </c>
      <c r="C70" s="40" t="s">
        <v>319</v>
      </c>
      <c r="D70" s="40" t="s">
        <v>822</v>
      </c>
      <c r="E70" s="40" t="s">
        <v>700</v>
      </c>
      <c r="F70" s="17">
        <v>39448</v>
      </c>
      <c r="G70" s="15" t="s">
        <v>320</v>
      </c>
      <c r="H70" s="15">
        <v>2</v>
      </c>
      <c r="I70" s="18">
        <v>40000</v>
      </c>
      <c r="J70" s="15">
        <v>0</v>
      </c>
      <c r="K70" s="18">
        <v>40000</v>
      </c>
      <c r="L70" s="18">
        <v>1148</v>
      </c>
      <c r="M70" s="15">
        <v>240.13</v>
      </c>
      <c r="N70" s="18">
        <v>1216</v>
      </c>
      <c r="O70" s="18">
        <v>1375.12</v>
      </c>
      <c r="P70" s="18">
        <v>3979.25</v>
      </c>
      <c r="Q70" s="18">
        <v>36020.75</v>
      </c>
      <c r="R70" s="2"/>
      <c r="S70" s="7"/>
      <c r="T70" s="8"/>
      <c r="U70" s="7"/>
      <c r="V70" s="7"/>
      <c r="W70" s="7"/>
      <c r="X70" s="36"/>
      <c r="Y70" s="7"/>
      <c r="Z70" s="7"/>
      <c r="AA70" s="37"/>
      <c r="AB70" s="7"/>
      <c r="AC70" s="37"/>
      <c r="AD70" s="37"/>
      <c r="AE70" s="37"/>
      <c r="AF70" s="37"/>
      <c r="AG70" s="7"/>
      <c r="AH70" s="37"/>
      <c r="AI70" s="37"/>
    </row>
    <row r="71" spans="1:35" ht="21.75" customHeight="1" x14ac:dyDescent="0.25">
      <c r="A71" s="15" t="s">
        <v>321</v>
      </c>
      <c r="B71" s="16" t="s">
        <v>397</v>
      </c>
      <c r="C71" s="40" t="s">
        <v>322</v>
      </c>
      <c r="D71" s="40" t="s">
        <v>822</v>
      </c>
      <c r="E71" s="40" t="s">
        <v>701</v>
      </c>
      <c r="F71" s="17">
        <v>39479</v>
      </c>
      <c r="G71" s="15" t="s">
        <v>323</v>
      </c>
      <c r="H71" s="15">
        <v>9</v>
      </c>
      <c r="I71" s="18">
        <v>35000</v>
      </c>
      <c r="J71" s="15">
        <v>0</v>
      </c>
      <c r="K71" s="18">
        <v>35000</v>
      </c>
      <c r="L71" s="18">
        <v>1004.5</v>
      </c>
      <c r="M71" s="15">
        <v>0</v>
      </c>
      <c r="N71" s="18">
        <v>1064</v>
      </c>
      <c r="O71" s="18">
        <v>1575.12</v>
      </c>
      <c r="P71" s="18">
        <v>3643.62</v>
      </c>
      <c r="Q71" s="18">
        <v>31356.38</v>
      </c>
      <c r="R71" s="2"/>
      <c r="S71" s="7"/>
      <c r="T71" s="8"/>
      <c r="U71" s="7"/>
      <c r="V71" s="7"/>
      <c r="W71" s="7"/>
      <c r="X71" s="36"/>
      <c r="Y71" s="7"/>
      <c r="Z71" s="7"/>
      <c r="AA71" s="37"/>
      <c r="AB71" s="7"/>
      <c r="AC71" s="37"/>
      <c r="AD71" s="37"/>
      <c r="AE71" s="37"/>
      <c r="AF71" s="37"/>
      <c r="AG71" s="7"/>
      <c r="AH71" s="37"/>
      <c r="AI71" s="37"/>
    </row>
    <row r="72" spans="1:35" ht="21.75" customHeight="1" x14ac:dyDescent="0.25">
      <c r="A72" s="15" t="s">
        <v>324</v>
      </c>
      <c r="B72" s="16" t="s">
        <v>398</v>
      </c>
      <c r="C72" s="40" t="s">
        <v>82</v>
      </c>
      <c r="D72" s="40" t="s">
        <v>822</v>
      </c>
      <c r="E72" s="40" t="s">
        <v>701</v>
      </c>
      <c r="F72" s="17">
        <v>39448</v>
      </c>
      <c r="G72" s="15" t="s">
        <v>325</v>
      </c>
      <c r="H72" s="15">
        <v>10</v>
      </c>
      <c r="I72" s="18">
        <v>40000</v>
      </c>
      <c r="J72" s="15">
        <v>0</v>
      </c>
      <c r="K72" s="18">
        <v>40000</v>
      </c>
      <c r="L72" s="18">
        <v>1148</v>
      </c>
      <c r="M72" s="15">
        <v>442.65</v>
      </c>
      <c r="N72" s="18">
        <v>1216</v>
      </c>
      <c r="O72" s="15">
        <v>125</v>
      </c>
      <c r="P72" s="18">
        <v>2931.65</v>
      </c>
      <c r="Q72" s="18">
        <v>37068.35</v>
      </c>
      <c r="R72" s="2"/>
      <c r="S72" s="7"/>
      <c r="T72" s="8"/>
      <c r="U72" s="7"/>
      <c r="V72" s="7"/>
      <c r="W72" s="7"/>
      <c r="X72" s="36"/>
      <c r="Y72" s="7"/>
      <c r="Z72" s="7"/>
      <c r="AA72" s="37"/>
      <c r="AB72" s="7"/>
      <c r="AC72" s="37"/>
      <c r="AD72" s="37"/>
      <c r="AE72" s="37"/>
      <c r="AF72" s="37"/>
      <c r="AG72" s="7"/>
      <c r="AH72" s="37"/>
      <c r="AI72" s="37"/>
    </row>
    <row r="73" spans="1:35" ht="21.75" customHeight="1" x14ac:dyDescent="0.25">
      <c r="A73" s="15" t="s">
        <v>326</v>
      </c>
      <c r="B73" s="16" t="s">
        <v>398</v>
      </c>
      <c r="C73" s="40" t="s">
        <v>90</v>
      </c>
      <c r="D73" s="40" t="s">
        <v>823</v>
      </c>
      <c r="E73" s="40" t="s">
        <v>701</v>
      </c>
      <c r="F73" s="17">
        <v>39479</v>
      </c>
      <c r="G73" s="15" t="s">
        <v>327</v>
      </c>
      <c r="H73" s="15">
        <v>10</v>
      </c>
      <c r="I73" s="18">
        <v>40000</v>
      </c>
      <c r="J73" s="15">
        <v>0</v>
      </c>
      <c r="K73" s="18">
        <v>40000</v>
      </c>
      <c r="L73" s="18">
        <v>1148</v>
      </c>
      <c r="M73" s="15">
        <v>240.13</v>
      </c>
      <c r="N73" s="18">
        <v>1216</v>
      </c>
      <c r="O73" s="18">
        <v>1875.12</v>
      </c>
      <c r="P73" s="18">
        <v>4479.25</v>
      </c>
      <c r="Q73" s="18">
        <v>35520.75</v>
      </c>
      <c r="R73" s="2"/>
      <c r="S73" s="7"/>
      <c r="T73" s="8"/>
      <c r="U73" s="7"/>
      <c r="V73" s="7"/>
      <c r="W73" s="7"/>
      <c r="X73" s="36"/>
      <c r="Y73" s="7"/>
      <c r="Z73" s="7"/>
      <c r="AA73" s="37"/>
      <c r="AB73" s="7"/>
      <c r="AC73" s="37"/>
      <c r="AD73" s="37"/>
      <c r="AE73" s="37"/>
      <c r="AF73" s="37"/>
      <c r="AG73" s="7"/>
      <c r="AH73" s="37"/>
      <c r="AI73" s="37"/>
    </row>
    <row r="74" spans="1:35" ht="21.75" customHeight="1" x14ac:dyDescent="0.25">
      <c r="A74" s="15" t="s">
        <v>328</v>
      </c>
      <c r="B74" s="16" t="s">
        <v>398</v>
      </c>
      <c r="C74" s="40" t="s">
        <v>90</v>
      </c>
      <c r="D74" s="40" t="s">
        <v>823</v>
      </c>
      <c r="E74" s="40" t="s">
        <v>701</v>
      </c>
      <c r="F74" s="17">
        <v>39479</v>
      </c>
      <c r="G74" s="15" t="s">
        <v>329</v>
      </c>
      <c r="H74" s="15">
        <v>11</v>
      </c>
      <c r="I74" s="18">
        <v>40000</v>
      </c>
      <c r="J74" s="15">
        <v>0</v>
      </c>
      <c r="K74" s="18">
        <v>40000</v>
      </c>
      <c r="L74" s="18">
        <v>1148</v>
      </c>
      <c r="M74" s="15">
        <v>442.65</v>
      </c>
      <c r="N74" s="18">
        <v>1216</v>
      </c>
      <c r="O74" s="15">
        <v>625</v>
      </c>
      <c r="P74" s="18">
        <v>3431.65</v>
      </c>
      <c r="Q74" s="18">
        <v>36568.35</v>
      </c>
      <c r="R74" s="2"/>
      <c r="S74" s="7"/>
      <c r="T74" s="8"/>
      <c r="U74" s="7"/>
      <c r="V74" s="7"/>
      <c r="W74" s="7"/>
      <c r="X74" s="36"/>
      <c r="Y74" s="7"/>
      <c r="Z74" s="7"/>
      <c r="AA74" s="37"/>
      <c r="AB74" s="7"/>
      <c r="AC74" s="37"/>
      <c r="AD74" s="37"/>
      <c r="AE74" s="37"/>
      <c r="AF74" s="37"/>
      <c r="AG74" s="7"/>
      <c r="AH74" s="37"/>
      <c r="AI74" s="37"/>
    </row>
    <row r="75" spans="1:35" ht="21.75" customHeight="1" x14ac:dyDescent="0.25">
      <c r="A75" s="15" t="s">
        <v>330</v>
      </c>
      <c r="B75" s="16" t="s">
        <v>398</v>
      </c>
      <c r="C75" s="40" t="s">
        <v>90</v>
      </c>
      <c r="D75" s="40" t="s">
        <v>823</v>
      </c>
      <c r="E75" s="40" t="s">
        <v>700</v>
      </c>
      <c r="F75" s="17">
        <v>39448</v>
      </c>
      <c r="G75" s="15" t="s">
        <v>331</v>
      </c>
      <c r="H75" s="15">
        <v>16</v>
      </c>
      <c r="I75" s="18">
        <v>40000</v>
      </c>
      <c r="J75" s="15">
        <v>0</v>
      </c>
      <c r="K75" s="18">
        <v>40000</v>
      </c>
      <c r="L75" s="18">
        <v>1148</v>
      </c>
      <c r="M75" s="15">
        <v>442.65</v>
      </c>
      <c r="N75" s="18">
        <v>1216</v>
      </c>
      <c r="O75" s="15">
        <v>625</v>
      </c>
      <c r="P75" s="18">
        <v>3431.65</v>
      </c>
      <c r="Q75" s="18">
        <v>36568.35</v>
      </c>
      <c r="R75" s="2"/>
      <c r="S75" s="7"/>
      <c r="T75" s="8"/>
      <c r="U75" s="7"/>
      <c r="V75" s="7"/>
      <c r="W75" s="7"/>
      <c r="X75" s="36"/>
      <c r="Y75" s="7"/>
      <c r="Z75" s="7"/>
      <c r="AA75" s="37"/>
      <c r="AB75" s="7"/>
      <c r="AC75" s="37"/>
      <c r="AD75" s="37"/>
      <c r="AE75" s="37"/>
      <c r="AF75" s="37"/>
      <c r="AG75" s="7"/>
      <c r="AH75" s="37"/>
      <c r="AI75" s="37"/>
    </row>
    <row r="76" spans="1:35" ht="21.75" customHeight="1" x14ac:dyDescent="0.25">
      <c r="A76" s="15" t="s">
        <v>332</v>
      </c>
      <c r="B76" s="16" t="s">
        <v>397</v>
      </c>
      <c r="C76" s="40" t="s">
        <v>333</v>
      </c>
      <c r="D76" s="40" t="s">
        <v>823</v>
      </c>
      <c r="E76" s="40" t="s">
        <v>700</v>
      </c>
      <c r="F76" s="17">
        <v>41640</v>
      </c>
      <c r="G76" s="15" t="s">
        <v>334</v>
      </c>
      <c r="H76" s="15">
        <v>17</v>
      </c>
      <c r="I76" s="18">
        <v>25000</v>
      </c>
      <c r="J76" s="15">
        <v>0</v>
      </c>
      <c r="K76" s="18">
        <v>25000</v>
      </c>
      <c r="L76" s="15">
        <v>717.5</v>
      </c>
      <c r="M76" s="15">
        <v>0</v>
      </c>
      <c r="N76" s="15">
        <v>760</v>
      </c>
      <c r="O76" s="15">
        <v>25</v>
      </c>
      <c r="P76" s="18">
        <v>1502.5</v>
      </c>
      <c r="Q76" s="18">
        <v>23497.5</v>
      </c>
      <c r="R76" s="2"/>
      <c r="S76" s="7"/>
      <c r="T76" s="8"/>
      <c r="U76" s="7"/>
      <c r="V76" s="7"/>
      <c r="W76" s="7"/>
      <c r="X76" s="36"/>
      <c r="Y76" s="7"/>
      <c r="Z76" s="7"/>
      <c r="AA76" s="37"/>
      <c r="AB76" s="7"/>
      <c r="AC76" s="37"/>
      <c r="AD76" s="37"/>
      <c r="AE76" s="37"/>
      <c r="AF76" s="37"/>
      <c r="AG76" s="7"/>
      <c r="AH76" s="37"/>
      <c r="AI76" s="37"/>
    </row>
    <row r="77" spans="1:35" ht="21.75" customHeight="1" x14ac:dyDescent="0.25">
      <c r="A77" s="15" t="s">
        <v>335</v>
      </c>
      <c r="B77" s="16" t="s">
        <v>397</v>
      </c>
      <c r="C77" s="40" t="s">
        <v>30</v>
      </c>
      <c r="D77" s="40" t="s">
        <v>823</v>
      </c>
      <c r="E77" s="40" t="s">
        <v>700</v>
      </c>
      <c r="F77" s="17">
        <v>43556</v>
      </c>
      <c r="G77" s="15" t="s">
        <v>336</v>
      </c>
      <c r="H77" s="15">
        <v>19</v>
      </c>
      <c r="I77" s="18">
        <v>10000</v>
      </c>
      <c r="J77" s="15">
        <v>0</v>
      </c>
      <c r="K77" s="18">
        <v>10000</v>
      </c>
      <c r="L77" s="15">
        <v>287</v>
      </c>
      <c r="M77" s="15">
        <v>0</v>
      </c>
      <c r="N77" s="15">
        <v>304</v>
      </c>
      <c r="O77" s="15">
        <v>25</v>
      </c>
      <c r="P77" s="15">
        <v>616</v>
      </c>
      <c r="Q77" s="18">
        <v>9384</v>
      </c>
      <c r="R77" s="2"/>
      <c r="S77" s="7"/>
      <c r="T77" s="8"/>
      <c r="U77" s="7"/>
      <c r="V77" s="7"/>
      <c r="W77" s="7"/>
      <c r="X77" s="36"/>
      <c r="Y77" s="7"/>
      <c r="Z77" s="7"/>
      <c r="AA77" s="37"/>
      <c r="AB77" s="7"/>
      <c r="AC77" s="37"/>
      <c r="AD77" s="37"/>
      <c r="AE77" s="37"/>
      <c r="AF77" s="37"/>
      <c r="AG77" s="7"/>
      <c r="AH77" s="37"/>
      <c r="AI77" s="37"/>
    </row>
    <row r="78" spans="1:35" ht="21.75" customHeight="1" x14ac:dyDescent="0.25">
      <c r="A78" s="15" t="s">
        <v>77</v>
      </c>
      <c r="B78" s="16" t="s">
        <v>397</v>
      </c>
      <c r="C78" s="40" t="s">
        <v>76</v>
      </c>
      <c r="D78" s="40" t="s">
        <v>75</v>
      </c>
      <c r="E78" s="40" t="s">
        <v>701</v>
      </c>
      <c r="F78" s="17">
        <v>39448</v>
      </c>
      <c r="G78" s="15" t="s">
        <v>78</v>
      </c>
      <c r="H78" s="15">
        <v>29</v>
      </c>
      <c r="I78" s="18">
        <v>15000</v>
      </c>
      <c r="J78" s="15">
        <v>0</v>
      </c>
      <c r="K78" s="18">
        <v>15000</v>
      </c>
      <c r="L78" s="15">
        <v>430.5</v>
      </c>
      <c r="M78" s="15">
        <v>0</v>
      </c>
      <c r="N78" s="15">
        <v>456</v>
      </c>
      <c r="O78" s="18">
        <v>3835.83</v>
      </c>
      <c r="P78" s="18">
        <v>4722.33</v>
      </c>
      <c r="Q78" s="18">
        <v>10277.67</v>
      </c>
      <c r="R78" s="2"/>
      <c r="S78" s="7"/>
      <c r="T78" s="8"/>
      <c r="U78" s="7"/>
      <c r="V78" s="7"/>
      <c r="W78" s="7"/>
      <c r="X78" s="36"/>
      <c r="Y78" s="7"/>
      <c r="Z78" s="7"/>
      <c r="AA78" s="37"/>
      <c r="AB78" s="7"/>
      <c r="AC78" s="37"/>
      <c r="AD78" s="37"/>
      <c r="AE78" s="37"/>
      <c r="AF78" s="37"/>
      <c r="AG78" s="7"/>
      <c r="AH78" s="37"/>
      <c r="AI78" s="37"/>
    </row>
    <row r="79" spans="1:35" ht="21.75" customHeight="1" x14ac:dyDescent="0.25">
      <c r="A79" s="15" t="s">
        <v>79</v>
      </c>
      <c r="B79" s="16" t="s">
        <v>398</v>
      </c>
      <c r="C79" s="40" t="s">
        <v>76</v>
      </c>
      <c r="D79" s="40" t="s">
        <v>75</v>
      </c>
      <c r="E79" s="40" t="s">
        <v>700</v>
      </c>
      <c r="F79" s="17">
        <v>41944</v>
      </c>
      <c r="G79" s="15" t="s">
        <v>80</v>
      </c>
      <c r="H79" s="15">
        <v>32</v>
      </c>
      <c r="I79" s="18">
        <v>15000</v>
      </c>
      <c r="J79" s="15">
        <v>0</v>
      </c>
      <c r="K79" s="18">
        <v>15000</v>
      </c>
      <c r="L79" s="15">
        <v>430.5</v>
      </c>
      <c r="M79" s="15">
        <v>0</v>
      </c>
      <c r="N79" s="15">
        <v>456</v>
      </c>
      <c r="O79" s="18">
        <v>1525</v>
      </c>
      <c r="P79" s="18">
        <v>2411.5</v>
      </c>
      <c r="Q79" s="18">
        <v>12588.5</v>
      </c>
      <c r="R79" s="2"/>
      <c r="S79" s="7"/>
      <c r="T79" s="8"/>
      <c r="U79" s="7"/>
      <c r="V79" s="7"/>
      <c r="W79" s="7"/>
      <c r="X79" s="36"/>
      <c r="Y79" s="7"/>
      <c r="Z79" s="7"/>
      <c r="AA79" s="37"/>
      <c r="AB79" s="7"/>
      <c r="AC79" s="37"/>
      <c r="AD79" s="37"/>
      <c r="AE79" s="37"/>
      <c r="AF79" s="37"/>
      <c r="AG79" s="7"/>
      <c r="AH79" s="37"/>
      <c r="AI79" s="37"/>
    </row>
    <row r="80" spans="1:35" ht="21.75" customHeight="1" x14ac:dyDescent="0.25">
      <c r="A80" s="15" t="s">
        <v>81</v>
      </c>
      <c r="B80" s="16" t="s">
        <v>398</v>
      </c>
      <c r="C80" s="40" t="s">
        <v>82</v>
      </c>
      <c r="D80" s="40" t="s">
        <v>75</v>
      </c>
      <c r="E80" s="40" t="s">
        <v>701</v>
      </c>
      <c r="F80" s="17">
        <v>39448</v>
      </c>
      <c r="G80" s="15" t="s">
        <v>83</v>
      </c>
      <c r="H80" s="15">
        <v>33</v>
      </c>
      <c r="I80" s="18">
        <v>25000</v>
      </c>
      <c r="J80" s="15">
        <v>0</v>
      </c>
      <c r="K80" s="18">
        <v>25000</v>
      </c>
      <c r="L80" s="15">
        <v>717.5</v>
      </c>
      <c r="M80" s="15">
        <v>0</v>
      </c>
      <c r="N80" s="15">
        <v>760</v>
      </c>
      <c r="O80" s="15">
        <v>125</v>
      </c>
      <c r="P80" s="18">
        <v>1602.5</v>
      </c>
      <c r="Q80" s="18">
        <v>23397.5</v>
      </c>
      <c r="R80" s="2"/>
      <c r="S80" s="7"/>
      <c r="T80" s="8"/>
      <c r="U80" s="7"/>
      <c r="V80" s="7"/>
      <c r="W80" s="7"/>
      <c r="X80" s="36"/>
      <c r="Y80" s="7"/>
      <c r="Z80" s="7"/>
      <c r="AA80" s="37"/>
      <c r="AB80" s="7"/>
      <c r="AC80" s="37"/>
      <c r="AD80" s="37"/>
      <c r="AE80" s="37"/>
      <c r="AF80" s="37"/>
      <c r="AG80" s="7"/>
      <c r="AH80" s="37"/>
      <c r="AI80" s="37"/>
    </row>
    <row r="81" spans="1:35" ht="21.75" customHeight="1" x14ac:dyDescent="0.25">
      <c r="A81" s="15" t="s">
        <v>84</v>
      </c>
      <c r="B81" s="16" t="s">
        <v>398</v>
      </c>
      <c r="C81" s="40" t="s">
        <v>76</v>
      </c>
      <c r="D81" s="40" t="s">
        <v>75</v>
      </c>
      <c r="E81" s="40" t="s">
        <v>700</v>
      </c>
      <c r="F81" s="17">
        <v>44470</v>
      </c>
      <c r="G81" s="15" t="s">
        <v>85</v>
      </c>
      <c r="H81" s="15">
        <v>61</v>
      </c>
      <c r="I81" s="18">
        <v>15000</v>
      </c>
      <c r="J81" s="15">
        <v>0</v>
      </c>
      <c r="K81" s="18">
        <v>15000</v>
      </c>
      <c r="L81" s="15">
        <v>430.5</v>
      </c>
      <c r="M81" s="15">
        <v>0</v>
      </c>
      <c r="N81" s="15">
        <v>456</v>
      </c>
      <c r="O81" s="15">
        <v>25</v>
      </c>
      <c r="P81" s="15">
        <v>911.5</v>
      </c>
      <c r="Q81" s="18">
        <v>14088.5</v>
      </c>
      <c r="R81" s="2"/>
      <c r="S81" s="7"/>
      <c r="T81" s="8"/>
      <c r="U81" s="7"/>
      <c r="V81" s="7"/>
      <c r="W81" s="7"/>
      <c r="X81" s="36"/>
      <c r="Y81" s="7"/>
      <c r="Z81" s="7"/>
      <c r="AA81" s="37"/>
      <c r="AB81" s="7"/>
      <c r="AC81" s="37"/>
      <c r="AD81" s="37"/>
      <c r="AE81" s="37"/>
      <c r="AF81" s="37"/>
      <c r="AG81" s="7"/>
      <c r="AH81" s="37"/>
      <c r="AI81" s="37"/>
    </row>
    <row r="82" spans="1:35" ht="21.75" customHeight="1" x14ac:dyDescent="0.25">
      <c r="A82" s="15" t="s">
        <v>657</v>
      </c>
      <c r="B82" s="16" t="s">
        <v>398</v>
      </c>
      <c r="C82" s="40" t="s">
        <v>76</v>
      </c>
      <c r="D82" s="40" t="s">
        <v>75</v>
      </c>
      <c r="E82" s="40" t="s">
        <v>700</v>
      </c>
      <c r="F82" s="17">
        <v>44774</v>
      </c>
      <c r="G82" s="15" t="s">
        <v>658</v>
      </c>
      <c r="H82" s="15">
        <v>69</v>
      </c>
      <c r="I82" s="18">
        <v>15000</v>
      </c>
      <c r="J82" s="15">
        <v>0</v>
      </c>
      <c r="K82" s="18">
        <v>15000</v>
      </c>
      <c r="L82" s="15">
        <v>430.5</v>
      </c>
      <c r="M82" s="15">
        <v>0</v>
      </c>
      <c r="N82" s="15">
        <v>456</v>
      </c>
      <c r="O82" s="15">
        <v>25</v>
      </c>
      <c r="P82" s="15">
        <v>911.5</v>
      </c>
      <c r="Q82" s="18">
        <v>14088.5</v>
      </c>
      <c r="R82" s="2"/>
      <c r="S82" s="7"/>
      <c r="T82" s="8"/>
      <c r="U82" s="7"/>
      <c r="V82" s="7"/>
      <c r="W82" s="7"/>
      <c r="X82" s="36"/>
      <c r="Y82" s="7"/>
      <c r="Z82" s="7"/>
      <c r="AA82" s="37"/>
      <c r="AB82" s="7"/>
      <c r="AC82" s="37"/>
      <c r="AD82" s="37"/>
      <c r="AE82" s="37"/>
      <c r="AF82" s="37"/>
      <c r="AG82" s="7"/>
      <c r="AH82" s="37"/>
      <c r="AI82" s="37"/>
    </row>
    <row r="83" spans="1:35" ht="21.75" customHeight="1" x14ac:dyDescent="0.25">
      <c r="A83" s="15" t="s">
        <v>87</v>
      </c>
      <c r="B83" s="16" t="s">
        <v>398</v>
      </c>
      <c r="C83" s="40" t="s">
        <v>76</v>
      </c>
      <c r="D83" s="40" t="s">
        <v>86</v>
      </c>
      <c r="E83" s="40" t="s">
        <v>701</v>
      </c>
      <c r="F83" s="17">
        <v>39448</v>
      </c>
      <c r="G83" s="15" t="s">
        <v>88</v>
      </c>
      <c r="H83" s="15">
        <v>3</v>
      </c>
      <c r="I83" s="18">
        <v>15000</v>
      </c>
      <c r="J83" s="15">
        <v>0</v>
      </c>
      <c r="K83" s="18">
        <v>15000</v>
      </c>
      <c r="L83" s="15">
        <v>430.5</v>
      </c>
      <c r="M83" s="15">
        <v>0</v>
      </c>
      <c r="N83" s="15">
        <v>456</v>
      </c>
      <c r="O83" s="18">
        <v>1375.12</v>
      </c>
      <c r="P83" s="18">
        <v>2261.62</v>
      </c>
      <c r="Q83" s="18">
        <v>12738.38</v>
      </c>
      <c r="R83" s="2"/>
      <c r="S83" s="7"/>
      <c r="T83" s="8"/>
      <c r="U83" s="7"/>
      <c r="V83" s="7"/>
      <c r="W83" s="7"/>
      <c r="X83" s="36"/>
      <c r="Y83" s="7"/>
      <c r="Z83" s="7"/>
      <c r="AA83" s="37"/>
      <c r="AB83" s="7"/>
      <c r="AC83" s="37"/>
      <c r="AD83" s="37"/>
      <c r="AE83" s="37"/>
      <c r="AF83" s="37"/>
      <c r="AG83" s="7"/>
      <c r="AH83" s="37"/>
      <c r="AI83" s="37"/>
    </row>
    <row r="84" spans="1:35" ht="21.75" customHeight="1" x14ac:dyDescent="0.25">
      <c r="A84" s="15" t="s">
        <v>89</v>
      </c>
      <c r="B84" s="16" t="s">
        <v>398</v>
      </c>
      <c r="C84" s="40" t="s">
        <v>90</v>
      </c>
      <c r="D84" s="40" t="s">
        <v>86</v>
      </c>
      <c r="E84" s="40" t="s">
        <v>701</v>
      </c>
      <c r="F84" s="17">
        <v>39448</v>
      </c>
      <c r="G84" s="15" t="s">
        <v>91</v>
      </c>
      <c r="H84" s="15">
        <v>4</v>
      </c>
      <c r="I84" s="18">
        <v>35000</v>
      </c>
      <c r="J84" s="15">
        <v>0</v>
      </c>
      <c r="K84" s="18">
        <v>35000</v>
      </c>
      <c r="L84" s="18">
        <v>1004.5</v>
      </c>
      <c r="M84" s="15">
        <v>0</v>
      </c>
      <c r="N84" s="18">
        <v>1064</v>
      </c>
      <c r="O84" s="18">
        <v>32685.77</v>
      </c>
      <c r="P84" s="18">
        <v>34754.269999999997</v>
      </c>
      <c r="Q84" s="15">
        <v>245.73</v>
      </c>
      <c r="R84" s="2"/>
      <c r="S84" s="7"/>
      <c r="T84" s="8"/>
      <c r="U84" s="7"/>
      <c r="V84" s="7"/>
      <c r="W84" s="7"/>
      <c r="X84" s="36"/>
      <c r="Y84" s="7"/>
      <c r="Z84" s="7"/>
      <c r="AA84" s="37"/>
      <c r="AB84" s="7"/>
      <c r="AC84" s="37"/>
      <c r="AD84" s="37"/>
      <c r="AE84" s="37"/>
      <c r="AF84" s="37"/>
      <c r="AG84" s="7"/>
      <c r="AH84" s="37"/>
      <c r="AI84" s="37"/>
    </row>
    <row r="85" spans="1:35" ht="21.75" customHeight="1" x14ac:dyDescent="0.25">
      <c r="A85" s="15" t="s">
        <v>92</v>
      </c>
      <c r="B85" s="16" t="s">
        <v>398</v>
      </c>
      <c r="C85" s="40" t="s">
        <v>76</v>
      </c>
      <c r="D85" s="40" t="s">
        <v>86</v>
      </c>
      <c r="E85" s="40" t="s">
        <v>701</v>
      </c>
      <c r="F85" s="17">
        <v>39448</v>
      </c>
      <c r="G85" s="15" t="s">
        <v>93</v>
      </c>
      <c r="H85" s="15">
        <v>5</v>
      </c>
      <c r="I85" s="18">
        <v>15000</v>
      </c>
      <c r="J85" s="15">
        <v>0</v>
      </c>
      <c r="K85" s="18">
        <v>15000</v>
      </c>
      <c r="L85" s="15">
        <v>430.5</v>
      </c>
      <c r="M85" s="15">
        <v>0</v>
      </c>
      <c r="N85" s="15">
        <v>456</v>
      </c>
      <c r="O85" s="18">
        <v>3693.05</v>
      </c>
      <c r="P85" s="18">
        <v>4579.55</v>
      </c>
      <c r="Q85" s="18">
        <v>10420.450000000001</v>
      </c>
      <c r="R85" s="2"/>
      <c r="S85" s="7"/>
      <c r="T85" s="8"/>
      <c r="U85" s="7"/>
      <c r="V85" s="7"/>
      <c r="W85" s="7"/>
      <c r="X85" s="36"/>
      <c r="Y85" s="7"/>
      <c r="Z85" s="7"/>
      <c r="AA85" s="37"/>
      <c r="AB85" s="7"/>
      <c r="AC85" s="37"/>
      <c r="AD85" s="37"/>
      <c r="AE85" s="37"/>
      <c r="AF85" s="37"/>
      <c r="AG85" s="7"/>
      <c r="AH85" s="37"/>
      <c r="AI85" s="37"/>
    </row>
    <row r="86" spans="1:35" ht="21.75" customHeight="1" x14ac:dyDescent="0.25">
      <c r="A86" s="15" t="s">
        <v>94</v>
      </c>
      <c r="B86" s="16" t="s">
        <v>397</v>
      </c>
      <c r="C86" s="40" t="s">
        <v>95</v>
      </c>
      <c r="D86" s="40" t="s">
        <v>86</v>
      </c>
      <c r="E86" s="40" t="s">
        <v>701</v>
      </c>
      <c r="F86" s="17">
        <v>40940</v>
      </c>
      <c r="G86" s="15" t="s">
        <v>96</v>
      </c>
      <c r="H86" s="15">
        <v>6</v>
      </c>
      <c r="I86" s="18">
        <v>21000</v>
      </c>
      <c r="J86" s="15">
        <v>0</v>
      </c>
      <c r="K86" s="18">
        <v>21000</v>
      </c>
      <c r="L86" s="15">
        <v>602.70000000000005</v>
      </c>
      <c r="M86" s="15">
        <v>0</v>
      </c>
      <c r="N86" s="15">
        <v>638.4</v>
      </c>
      <c r="O86" s="15">
        <v>25</v>
      </c>
      <c r="P86" s="18">
        <v>1266.0999999999999</v>
      </c>
      <c r="Q86" s="18">
        <v>19733.900000000001</v>
      </c>
      <c r="R86" s="2"/>
      <c r="S86" s="7"/>
      <c r="T86" s="8"/>
      <c r="U86" s="7"/>
      <c r="V86" s="7"/>
      <c r="W86" s="7"/>
      <c r="X86" s="36"/>
      <c r="Y86" s="7"/>
      <c r="Z86" s="7"/>
      <c r="AA86" s="37"/>
      <c r="AB86" s="7"/>
      <c r="AC86" s="37"/>
      <c r="AD86" s="37"/>
      <c r="AE86" s="37"/>
      <c r="AF86" s="37"/>
      <c r="AG86" s="7"/>
      <c r="AH86" s="37"/>
      <c r="AI86" s="37"/>
    </row>
    <row r="87" spans="1:35" ht="21.75" customHeight="1" x14ac:dyDescent="0.25">
      <c r="A87" s="15" t="s">
        <v>97</v>
      </c>
      <c r="B87" s="16" t="s">
        <v>398</v>
      </c>
      <c r="C87" s="40" t="s">
        <v>82</v>
      </c>
      <c r="D87" s="40" t="s">
        <v>86</v>
      </c>
      <c r="E87" s="40" t="s">
        <v>701</v>
      </c>
      <c r="F87" s="17">
        <v>42125</v>
      </c>
      <c r="G87" s="15" t="s">
        <v>98</v>
      </c>
      <c r="H87" s="15">
        <v>7</v>
      </c>
      <c r="I87" s="18">
        <v>25000</v>
      </c>
      <c r="J87" s="15">
        <v>0</v>
      </c>
      <c r="K87" s="18">
        <v>25000</v>
      </c>
      <c r="L87" s="15">
        <v>717.5</v>
      </c>
      <c r="M87" s="15">
        <v>0</v>
      </c>
      <c r="N87" s="15">
        <v>760</v>
      </c>
      <c r="O87" s="15">
        <v>25</v>
      </c>
      <c r="P87" s="18">
        <v>1502.5</v>
      </c>
      <c r="Q87" s="18">
        <v>23497.5</v>
      </c>
      <c r="R87" s="2"/>
      <c r="S87" s="7"/>
      <c r="T87" s="8"/>
      <c r="U87" s="7"/>
      <c r="V87" s="7"/>
      <c r="W87" s="7"/>
      <c r="X87" s="36"/>
      <c r="Y87" s="7"/>
      <c r="Z87" s="7"/>
      <c r="AA87" s="37"/>
      <c r="AB87" s="7"/>
      <c r="AC87" s="37"/>
      <c r="AD87" s="37"/>
      <c r="AE87" s="37"/>
      <c r="AF87" s="37"/>
      <c r="AG87" s="7"/>
      <c r="AH87" s="37"/>
      <c r="AI87" s="37"/>
    </row>
    <row r="88" spans="1:35" ht="21.75" customHeight="1" x14ac:dyDescent="0.25">
      <c r="A88" s="15" t="s">
        <v>99</v>
      </c>
      <c r="B88" s="16" t="s">
        <v>397</v>
      </c>
      <c r="C88" s="40" t="s">
        <v>76</v>
      </c>
      <c r="D88" s="40" t="s">
        <v>86</v>
      </c>
      <c r="E88" s="40" t="s">
        <v>700</v>
      </c>
      <c r="F88" s="17">
        <v>39448</v>
      </c>
      <c r="G88" s="15" t="s">
        <v>100</v>
      </c>
      <c r="H88" s="15">
        <v>10</v>
      </c>
      <c r="I88" s="18">
        <v>15000</v>
      </c>
      <c r="J88" s="15">
        <v>0</v>
      </c>
      <c r="K88" s="18">
        <v>15000</v>
      </c>
      <c r="L88" s="15">
        <v>430.5</v>
      </c>
      <c r="M88" s="15">
        <v>0</v>
      </c>
      <c r="N88" s="15">
        <v>456</v>
      </c>
      <c r="O88" s="15">
        <v>25</v>
      </c>
      <c r="P88" s="15">
        <v>911.5</v>
      </c>
      <c r="Q88" s="18">
        <v>14088.5</v>
      </c>
      <c r="S88" s="7"/>
      <c r="T88" s="8"/>
      <c r="U88" s="7"/>
      <c r="V88" s="7"/>
      <c r="W88" s="7"/>
      <c r="X88" s="36"/>
      <c r="Y88" s="7"/>
      <c r="Z88" s="7"/>
      <c r="AA88" s="37"/>
      <c r="AB88" s="7"/>
      <c r="AC88" s="37"/>
      <c r="AD88" s="37"/>
      <c r="AE88" s="37"/>
      <c r="AF88" s="37"/>
      <c r="AG88" s="7"/>
      <c r="AH88" s="37"/>
      <c r="AI88" s="37"/>
    </row>
    <row r="89" spans="1:35" ht="21.75" customHeight="1" x14ac:dyDescent="0.25">
      <c r="A89" s="15" t="s">
        <v>101</v>
      </c>
      <c r="B89" s="16" t="s">
        <v>398</v>
      </c>
      <c r="C89" s="40" t="s">
        <v>76</v>
      </c>
      <c r="D89" s="40" t="s">
        <v>86</v>
      </c>
      <c r="E89" s="40" t="s">
        <v>700</v>
      </c>
      <c r="F89" s="17">
        <v>44409</v>
      </c>
      <c r="G89" s="15" t="s">
        <v>102</v>
      </c>
      <c r="H89" s="15">
        <v>36</v>
      </c>
      <c r="I89" s="18">
        <v>15000</v>
      </c>
      <c r="J89" s="15">
        <v>0</v>
      </c>
      <c r="K89" s="18">
        <v>15000</v>
      </c>
      <c r="L89" s="15">
        <v>430.5</v>
      </c>
      <c r="M89" s="15">
        <v>0</v>
      </c>
      <c r="N89" s="15">
        <v>456</v>
      </c>
      <c r="O89" s="15">
        <v>25</v>
      </c>
      <c r="P89" s="15">
        <v>911.5</v>
      </c>
      <c r="Q89" s="18">
        <v>14088.5</v>
      </c>
      <c r="S89" s="7"/>
      <c r="T89" s="8"/>
      <c r="U89" s="7"/>
      <c r="V89" s="7"/>
      <c r="W89" s="7"/>
      <c r="X89" s="36"/>
      <c r="Y89" s="7"/>
      <c r="Z89" s="7"/>
      <c r="AA89" s="37"/>
      <c r="AB89" s="7"/>
      <c r="AC89" s="37"/>
      <c r="AD89" s="37"/>
      <c r="AE89" s="37"/>
      <c r="AF89" s="37"/>
      <c r="AG89" s="7"/>
      <c r="AH89" s="37"/>
      <c r="AI89" s="37"/>
    </row>
    <row r="90" spans="1:35" ht="21.75" customHeight="1" x14ac:dyDescent="0.25">
      <c r="A90" s="15" t="s">
        <v>103</v>
      </c>
      <c r="B90" s="16" t="s">
        <v>397</v>
      </c>
      <c r="C90" s="40" t="s">
        <v>104</v>
      </c>
      <c r="D90" s="40" t="s">
        <v>86</v>
      </c>
      <c r="E90" s="40" t="s">
        <v>700</v>
      </c>
      <c r="F90" s="17">
        <v>44743</v>
      </c>
      <c r="G90" s="15" t="s">
        <v>105</v>
      </c>
      <c r="H90" s="15">
        <v>42</v>
      </c>
      <c r="I90" s="18">
        <v>11000</v>
      </c>
      <c r="J90" s="15">
        <v>0</v>
      </c>
      <c r="K90" s="18">
        <v>11000</v>
      </c>
      <c r="L90" s="15">
        <v>315.7</v>
      </c>
      <c r="M90" s="15">
        <v>0</v>
      </c>
      <c r="N90" s="15">
        <v>334.4</v>
      </c>
      <c r="O90" s="15">
        <v>25</v>
      </c>
      <c r="P90" s="15">
        <v>675.1</v>
      </c>
      <c r="Q90" s="18">
        <v>10324.9</v>
      </c>
      <c r="S90" s="7"/>
      <c r="T90" s="8"/>
      <c r="U90" s="7"/>
      <c r="V90" s="7"/>
      <c r="W90" s="7"/>
      <c r="X90" s="36"/>
      <c r="Y90" s="7"/>
      <c r="Z90" s="7"/>
      <c r="AA90" s="37"/>
      <c r="AB90" s="7"/>
      <c r="AC90" s="37"/>
      <c r="AD90" s="7"/>
      <c r="AE90" s="7"/>
      <c r="AF90" s="7"/>
      <c r="AG90" s="37"/>
      <c r="AH90" s="37"/>
      <c r="AI90" s="37"/>
    </row>
    <row r="91" spans="1:35" ht="21.75" customHeight="1" x14ac:dyDescent="0.25">
      <c r="A91" s="15" t="s">
        <v>818</v>
      </c>
      <c r="B91" s="16" t="s">
        <v>398</v>
      </c>
      <c r="C91" s="40" t="s">
        <v>76</v>
      </c>
      <c r="D91" s="40" t="s">
        <v>86</v>
      </c>
      <c r="E91" s="40" t="s">
        <v>700</v>
      </c>
      <c r="F91" s="17">
        <v>44805</v>
      </c>
      <c r="G91" s="15" t="s">
        <v>819</v>
      </c>
      <c r="H91" s="15">
        <v>44</v>
      </c>
      <c r="I91" s="18">
        <v>15000</v>
      </c>
      <c r="J91" s="15">
        <v>0</v>
      </c>
      <c r="K91" s="18">
        <v>15000</v>
      </c>
      <c r="L91" s="15">
        <v>430.5</v>
      </c>
      <c r="M91" s="15">
        <v>0</v>
      </c>
      <c r="N91" s="15">
        <v>456</v>
      </c>
      <c r="O91" s="15">
        <v>25</v>
      </c>
      <c r="P91" s="15">
        <v>911.5</v>
      </c>
      <c r="Q91" s="18">
        <v>14088.5</v>
      </c>
      <c r="S91" s="7"/>
      <c r="T91" s="8"/>
      <c r="U91" s="7"/>
      <c r="V91" s="7"/>
      <c r="W91" s="7"/>
      <c r="X91" s="36"/>
      <c r="Y91" s="7"/>
      <c r="Z91" s="7"/>
      <c r="AA91" s="37"/>
      <c r="AB91" s="37"/>
      <c r="AC91" s="37"/>
      <c r="AD91" s="37"/>
      <c r="AE91" s="37"/>
      <c r="AF91" s="37"/>
      <c r="AG91" s="37"/>
      <c r="AH91" s="37"/>
      <c r="AI91" s="37"/>
    </row>
    <row r="92" spans="1:35" ht="21.75" customHeight="1" x14ac:dyDescent="0.25">
      <c r="A92" s="15" t="s">
        <v>107</v>
      </c>
      <c r="B92" s="16" t="s">
        <v>398</v>
      </c>
      <c r="C92" s="40" t="s">
        <v>76</v>
      </c>
      <c r="D92" s="40" t="s">
        <v>106</v>
      </c>
      <c r="E92" s="40" t="s">
        <v>700</v>
      </c>
      <c r="F92" s="17">
        <v>39479</v>
      </c>
      <c r="G92" s="15" t="s">
        <v>108</v>
      </c>
      <c r="H92" s="15">
        <v>2</v>
      </c>
      <c r="I92" s="18">
        <v>15000</v>
      </c>
      <c r="J92" s="15">
        <v>0</v>
      </c>
      <c r="K92" s="18">
        <v>15000</v>
      </c>
      <c r="L92" s="15">
        <v>430.5</v>
      </c>
      <c r="M92" s="15">
        <v>0</v>
      </c>
      <c r="N92" s="15">
        <v>456</v>
      </c>
      <c r="O92" s="15">
        <v>25</v>
      </c>
      <c r="P92" s="15">
        <v>911.5</v>
      </c>
      <c r="Q92" s="18">
        <v>14088.5</v>
      </c>
    </row>
    <row r="93" spans="1:35" ht="21.75" customHeight="1" x14ac:dyDescent="0.25">
      <c r="A93" s="15" t="s">
        <v>109</v>
      </c>
      <c r="B93" s="16" t="s">
        <v>398</v>
      </c>
      <c r="C93" s="40" t="s">
        <v>76</v>
      </c>
      <c r="D93" s="40" t="s">
        <v>106</v>
      </c>
      <c r="E93" s="40" t="s">
        <v>701</v>
      </c>
      <c r="F93" s="17">
        <v>44197</v>
      </c>
      <c r="G93" s="15" t="s">
        <v>110</v>
      </c>
      <c r="H93" s="15">
        <v>5</v>
      </c>
      <c r="I93" s="18">
        <v>15000</v>
      </c>
      <c r="J93" s="15">
        <v>0</v>
      </c>
      <c r="K93" s="18">
        <v>15000</v>
      </c>
      <c r="L93" s="15">
        <v>430.5</v>
      </c>
      <c r="M93" s="15">
        <v>0</v>
      </c>
      <c r="N93" s="15">
        <v>456</v>
      </c>
      <c r="O93" s="15">
        <v>25</v>
      </c>
      <c r="P93" s="15">
        <v>911.5</v>
      </c>
      <c r="Q93" s="18">
        <v>14088.5</v>
      </c>
      <c r="S93" s="7"/>
      <c r="T93" s="8"/>
      <c r="U93" s="7"/>
      <c r="V93" s="7"/>
      <c r="W93" s="7"/>
      <c r="X93" s="36"/>
      <c r="Y93" s="7"/>
      <c r="Z93" s="7"/>
      <c r="AA93" s="37"/>
      <c r="AB93" s="7"/>
      <c r="AC93" s="37"/>
      <c r="AD93" s="37"/>
      <c r="AE93" s="7"/>
      <c r="AF93" s="37"/>
      <c r="AG93" s="7"/>
      <c r="AH93" s="37"/>
      <c r="AI93" s="37"/>
    </row>
    <row r="94" spans="1:35" ht="21.75" customHeight="1" x14ac:dyDescent="0.25">
      <c r="A94" s="15" t="s">
        <v>111</v>
      </c>
      <c r="B94" s="16" t="s">
        <v>398</v>
      </c>
      <c r="C94" s="40" t="s">
        <v>82</v>
      </c>
      <c r="D94" s="40" t="s">
        <v>106</v>
      </c>
      <c r="E94" s="40" t="s">
        <v>700</v>
      </c>
      <c r="F94" s="17">
        <v>44075</v>
      </c>
      <c r="G94" s="15" t="s">
        <v>112</v>
      </c>
      <c r="H94" s="15">
        <v>7</v>
      </c>
      <c r="I94" s="18">
        <v>25000</v>
      </c>
      <c r="J94" s="15">
        <v>0</v>
      </c>
      <c r="K94" s="18">
        <v>25000</v>
      </c>
      <c r="L94" s="15">
        <v>717.5</v>
      </c>
      <c r="M94" s="15">
        <v>0</v>
      </c>
      <c r="N94" s="15">
        <v>760</v>
      </c>
      <c r="O94" s="15">
        <v>25</v>
      </c>
      <c r="P94" s="18">
        <v>1502.5</v>
      </c>
      <c r="Q94" s="18">
        <v>23497.5</v>
      </c>
    </row>
    <row r="95" spans="1:35" ht="21.75" customHeight="1" x14ac:dyDescent="0.25">
      <c r="A95" s="15" t="s">
        <v>113</v>
      </c>
      <c r="B95" s="16" t="s">
        <v>398</v>
      </c>
      <c r="C95" s="40" t="s">
        <v>82</v>
      </c>
      <c r="D95" s="40" t="s">
        <v>106</v>
      </c>
      <c r="E95" s="40" t="s">
        <v>700</v>
      </c>
      <c r="F95" s="17">
        <v>44105</v>
      </c>
      <c r="G95" s="15" t="s">
        <v>114</v>
      </c>
      <c r="H95" s="15">
        <v>8</v>
      </c>
      <c r="I95" s="18">
        <v>25000</v>
      </c>
      <c r="J95" s="15">
        <v>0</v>
      </c>
      <c r="K95" s="18">
        <v>25000</v>
      </c>
      <c r="L95" s="15">
        <v>717.5</v>
      </c>
      <c r="M95" s="15">
        <v>0</v>
      </c>
      <c r="N95" s="15">
        <v>760</v>
      </c>
      <c r="O95" s="15">
        <v>25</v>
      </c>
      <c r="P95" s="18">
        <v>1502.5</v>
      </c>
      <c r="Q95" s="18">
        <v>23497.5</v>
      </c>
      <c r="S95" s="7"/>
      <c r="T95" s="8"/>
      <c r="U95" s="7"/>
      <c r="V95" s="7"/>
      <c r="W95" s="7"/>
      <c r="X95" s="36"/>
      <c r="Y95" s="7"/>
      <c r="Z95" s="7"/>
      <c r="AA95" s="37"/>
      <c r="AB95" s="7"/>
      <c r="AC95" s="37"/>
      <c r="AD95" s="37"/>
      <c r="AE95" s="37"/>
      <c r="AF95" s="37"/>
      <c r="AG95" s="7"/>
      <c r="AH95" s="37"/>
      <c r="AI95" s="37"/>
    </row>
    <row r="96" spans="1:35" ht="21.75" customHeight="1" x14ac:dyDescent="0.25">
      <c r="A96" s="15" t="s">
        <v>115</v>
      </c>
      <c r="B96" s="16" t="s">
        <v>398</v>
      </c>
      <c r="C96" s="40" t="s">
        <v>82</v>
      </c>
      <c r="D96" s="40" t="s">
        <v>106</v>
      </c>
      <c r="E96" s="40" t="s">
        <v>700</v>
      </c>
      <c r="F96" s="17">
        <v>44378</v>
      </c>
      <c r="G96" s="15" t="s">
        <v>116</v>
      </c>
      <c r="H96" s="15">
        <v>25</v>
      </c>
      <c r="I96" s="18">
        <v>25000</v>
      </c>
      <c r="J96" s="15">
        <v>0</v>
      </c>
      <c r="K96" s="18">
        <v>25000</v>
      </c>
      <c r="L96" s="15">
        <v>717.5</v>
      </c>
      <c r="M96" s="15">
        <v>0</v>
      </c>
      <c r="N96" s="15">
        <v>760</v>
      </c>
      <c r="O96" s="15">
        <v>25</v>
      </c>
      <c r="P96" s="18">
        <v>1502.5</v>
      </c>
      <c r="Q96" s="18">
        <v>23497.5</v>
      </c>
    </row>
    <row r="97" spans="1:35" ht="21.75" customHeight="1" x14ac:dyDescent="0.25">
      <c r="A97" s="15" t="s">
        <v>117</v>
      </c>
      <c r="B97" s="16" t="s">
        <v>397</v>
      </c>
      <c r="C97" s="40" t="s">
        <v>95</v>
      </c>
      <c r="D97" s="40" t="s">
        <v>106</v>
      </c>
      <c r="E97" s="40" t="s">
        <v>700</v>
      </c>
      <c r="F97" s="17">
        <v>44470</v>
      </c>
      <c r="G97" s="15" t="s">
        <v>118</v>
      </c>
      <c r="H97" s="15">
        <v>27</v>
      </c>
      <c r="I97" s="18">
        <v>21000</v>
      </c>
      <c r="J97" s="15">
        <v>0</v>
      </c>
      <c r="K97" s="18">
        <v>21000</v>
      </c>
      <c r="L97" s="15">
        <v>602.70000000000005</v>
      </c>
      <c r="M97" s="15">
        <v>0</v>
      </c>
      <c r="N97" s="15">
        <v>638.4</v>
      </c>
      <c r="O97" s="15">
        <v>25</v>
      </c>
      <c r="P97" s="18">
        <v>1266.0999999999999</v>
      </c>
      <c r="Q97" s="18">
        <v>19733.900000000001</v>
      </c>
      <c r="S97" s="7"/>
      <c r="T97" s="8"/>
      <c r="U97" s="7"/>
      <c r="V97" s="7"/>
      <c r="W97" s="7"/>
      <c r="X97" s="36"/>
      <c r="Y97" s="7"/>
      <c r="Z97" s="7"/>
      <c r="AA97" s="37"/>
      <c r="AB97" s="7"/>
      <c r="AC97" s="37"/>
      <c r="AD97" s="7"/>
      <c r="AE97" s="7"/>
      <c r="AF97" s="7"/>
      <c r="AG97" s="37"/>
      <c r="AH97" s="37"/>
      <c r="AI97" s="37"/>
    </row>
    <row r="98" spans="1:35" ht="21.75" customHeight="1" x14ac:dyDescent="0.25">
      <c r="A98" s="15" t="s">
        <v>119</v>
      </c>
      <c r="B98" s="16" t="s">
        <v>398</v>
      </c>
      <c r="C98" s="40" t="s">
        <v>76</v>
      </c>
      <c r="D98" s="40" t="s">
        <v>106</v>
      </c>
      <c r="E98" s="40" t="s">
        <v>700</v>
      </c>
      <c r="F98" s="17">
        <v>44197</v>
      </c>
      <c r="G98" s="15" t="s">
        <v>120</v>
      </c>
      <c r="H98" s="15">
        <v>29</v>
      </c>
      <c r="I98" s="18">
        <v>15000</v>
      </c>
      <c r="J98" s="15">
        <v>0</v>
      </c>
      <c r="K98" s="18">
        <v>15000</v>
      </c>
      <c r="L98" s="15">
        <v>430.5</v>
      </c>
      <c r="M98" s="15">
        <v>0</v>
      </c>
      <c r="N98" s="15">
        <v>456</v>
      </c>
      <c r="O98" s="15">
        <v>25</v>
      </c>
      <c r="P98" s="15">
        <v>911.5</v>
      </c>
      <c r="Q98" s="18">
        <v>14088.5</v>
      </c>
    </row>
    <row r="99" spans="1:35" ht="21.75" customHeight="1" x14ac:dyDescent="0.25">
      <c r="A99" s="15" t="s">
        <v>122</v>
      </c>
      <c r="B99" s="16" t="s">
        <v>398</v>
      </c>
      <c r="C99" s="40" t="s">
        <v>76</v>
      </c>
      <c r="D99" s="40" t="s">
        <v>121</v>
      </c>
      <c r="E99" s="40" t="s">
        <v>701</v>
      </c>
      <c r="F99" s="17">
        <v>39448</v>
      </c>
      <c r="G99" s="15" t="s">
        <v>123</v>
      </c>
      <c r="H99" s="15">
        <v>1</v>
      </c>
      <c r="I99" s="18">
        <v>15000</v>
      </c>
      <c r="J99" s="15">
        <v>0</v>
      </c>
      <c r="K99" s="18">
        <v>15000</v>
      </c>
      <c r="L99" s="15">
        <v>430.5</v>
      </c>
      <c r="M99" s="15">
        <v>0</v>
      </c>
      <c r="N99" s="15">
        <v>456</v>
      </c>
      <c r="O99" s="15">
        <v>25</v>
      </c>
      <c r="P99" s="15">
        <v>911.5</v>
      </c>
      <c r="Q99" s="18">
        <v>14088.5</v>
      </c>
      <c r="S99" s="7"/>
      <c r="T99" s="8"/>
      <c r="U99" s="7"/>
      <c r="V99" s="7"/>
      <c r="W99" s="7"/>
      <c r="X99" s="36"/>
      <c r="Y99" s="7"/>
      <c r="Z99" s="7"/>
      <c r="AA99" s="37"/>
      <c r="AB99" s="7"/>
      <c r="AC99" s="37"/>
      <c r="AD99" s="7"/>
      <c r="AE99" s="7"/>
      <c r="AF99" s="7"/>
      <c r="AG99" s="7"/>
      <c r="AH99" s="37"/>
      <c r="AI99" s="37"/>
    </row>
    <row r="100" spans="1:35" ht="21.75" customHeight="1" x14ac:dyDescent="0.25">
      <c r="A100" s="15" t="s">
        <v>124</v>
      </c>
      <c r="B100" s="16" t="s">
        <v>397</v>
      </c>
      <c r="C100" s="40" t="s">
        <v>76</v>
      </c>
      <c r="D100" s="40" t="s">
        <v>121</v>
      </c>
      <c r="E100" s="40" t="s">
        <v>701</v>
      </c>
      <c r="F100" s="17">
        <v>39448</v>
      </c>
      <c r="G100" s="15" t="s">
        <v>125</v>
      </c>
      <c r="H100" s="15">
        <v>2</v>
      </c>
      <c r="I100" s="18">
        <v>15000</v>
      </c>
      <c r="J100" s="15">
        <v>0</v>
      </c>
      <c r="K100" s="18">
        <v>15000</v>
      </c>
      <c r="L100" s="15">
        <v>430.5</v>
      </c>
      <c r="M100" s="15">
        <v>0</v>
      </c>
      <c r="N100" s="15">
        <v>456</v>
      </c>
      <c r="O100" s="15">
        <v>25</v>
      </c>
      <c r="P100" s="15">
        <v>911.5</v>
      </c>
      <c r="Q100" s="18">
        <v>14088.5</v>
      </c>
    </row>
    <row r="101" spans="1:35" ht="21.75" customHeight="1" x14ac:dyDescent="0.25">
      <c r="A101" s="15" t="s">
        <v>126</v>
      </c>
      <c r="B101" s="16" t="s">
        <v>397</v>
      </c>
      <c r="C101" s="40" t="s">
        <v>82</v>
      </c>
      <c r="D101" s="40" t="s">
        <v>121</v>
      </c>
      <c r="E101" s="40" t="s">
        <v>701</v>
      </c>
      <c r="F101" s="17">
        <v>39448</v>
      </c>
      <c r="G101" s="15" t="s">
        <v>127</v>
      </c>
      <c r="H101" s="15">
        <v>3</v>
      </c>
      <c r="I101" s="18">
        <v>31106.25</v>
      </c>
      <c r="J101" s="15">
        <v>0</v>
      </c>
      <c r="K101" s="18">
        <v>31106.25</v>
      </c>
      <c r="L101" s="15">
        <v>892.75</v>
      </c>
      <c r="M101" s="15">
        <v>0</v>
      </c>
      <c r="N101" s="15">
        <v>945.63</v>
      </c>
      <c r="O101" s="18">
        <v>1375.12</v>
      </c>
      <c r="P101" s="18">
        <v>3213.5</v>
      </c>
      <c r="Q101" s="18">
        <v>27892.75</v>
      </c>
      <c r="S101" s="7"/>
      <c r="T101" s="8"/>
      <c r="U101" s="7"/>
      <c r="V101" s="7"/>
      <c r="W101" s="7"/>
      <c r="X101" s="36"/>
      <c r="Y101" s="7"/>
      <c r="Z101" s="7"/>
      <c r="AA101" s="37"/>
      <c r="AB101" s="7"/>
      <c r="AC101" s="37"/>
      <c r="AD101" s="37"/>
      <c r="AE101" s="37"/>
      <c r="AF101" s="37"/>
      <c r="AG101" s="37"/>
      <c r="AH101" s="37"/>
      <c r="AI101" s="37"/>
    </row>
    <row r="102" spans="1:35" ht="21.75" customHeight="1" x14ac:dyDescent="0.25">
      <c r="A102" s="15" t="s">
        <v>128</v>
      </c>
      <c r="B102" s="16" t="s">
        <v>398</v>
      </c>
      <c r="C102" s="40" t="s">
        <v>76</v>
      </c>
      <c r="D102" s="40" t="s">
        <v>121</v>
      </c>
      <c r="E102" s="40" t="s">
        <v>701</v>
      </c>
      <c r="F102" s="17">
        <v>39448</v>
      </c>
      <c r="G102" s="15" t="s">
        <v>129</v>
      </c>
      <c r="H102" s="15">
        <v>4</v>
      </c>
      <c r="I102" s="18">
        <v>15000</v>
      </c>
      <c r="J102" s="15">
        <v>0</v>
      </c>
      <c r="K102" s="18">
        <v>15000</v>
      </c>
      <c r="L102" s="15">
        <v>430.5</v>
      </c>
      <c r="M102" s="15">
        <v>0</v>
      </c>
      <c r="N102" s="15">
        <v>456</v>
      </c>
      <c r="O102" s="15">
        <v>25</v>
      </c>
      <c r="P102" s="15">
        <v>911.5</v>
      </c>
      <c r="Q102" s="18">
        <v>14088.5</v>
      </c>
    </row>
    <row r="103" spans="1:35" ht="21.75" customHeight="1" x14ac:dyDescent="0.25">
      <c r="A103" s="15" t="s">
        <v>130</v>
      </c>
      <c r="B103" s="16" t="s">
        <v>398</v>
      </c>
      <c r="C103" s="40" t="s">
        <v>76</v>
      </c>
      <c r="D103" s="40" t="s">
        <v>121</v>
      </c>
      <c r="E103" s="40" t="s">
        <v>701</v>
      </c>
      <c r="F103" s="17">
        <v>39448</v>
      </c>
      <c r="G103" s="15" t="s">
        <v>131</v>
      </c>
      <c r="H103" s="15">
        <v>5</v>
      </c>
      <c r="I103" s="18">
        <v>15000</v>
      </c>
      <c r="J103" s="15">
        <v>0</v>
      </c>
      <c r="K103" s="18">
        <v>15000</v>
      </c>
      <c r="L103" s="15">
        <v>430.5</v>
      </c>
      <c r="M103" s="15">
        <v>0</v>
      </c>
      <c r="N103" s="15">
        <v>456</v>
      </c>
      <c r="O103" s="15">
        <v>25</v>
      </c>
      <c r="P103" s="15">
        <v>911.5</v>
      </c>
      <c r="Q103" s="18">
        <v>14088.5</v>
      </c>
      <c r="S103" s="7"/>
      <c r="T103" s="8"/>
      <c r="U103" s="7"/>
      <c r="V103" s="7"/>
      <c r="W103" s="7"/>
      <c r="X103" s="36"/>
      <c r="Y103" s="7"/>
      <c r="Z103" s="7"/>
      <c r="AA103" s="37"/>
      <c r="AB103" s="7"/>
      <c r="AC103" s="37"/>
      <c r="AD103" s="37"/>
      <c r="AE103" s="37"/>
      <c r="AF103" s="37"/>
      <c r="AG103" s="7"/>
      <c r="AH103" s="37"/>
      <c r="AI103" s="37"/>
    </row>
    <row r="104" spans="1:35" ht="21.75" customHeight="1" x14ac:dyDescent="0.25">
      <c r="A104" s="15" t="s">
        <v>132</v>
      </c>
      <c r="B104" s="16" t="s">
        <v>398</v>
      </c>
      <c r="C104" s="40" t="s">
        <v>76</v>
      </c>
      <c r="D104" s="40" t="s">
        <v>121</v>
      </c>
      <c r="E104" s="40" t="s">
        <v>701</v>
      </c>
      <c r="F104" s="17">
        <v>39448</v>
      </c>
      <c r="G104" s="15" t="s">
        <v>133</v>
      </c>
      <c r="H104" s="15">
        <v>6</v>
      </c>
      <c r="I104" s="18">
        <v>35000</v>
      </c>
      <c r="J104" s="15">
        <v>0</v>
      </c>
      <c r="K104" s="18">
        <v>35000</v>
      </c>
      <c r="L104" s="18">
        <v>1004.5</v>
      </c>
      <c r="M104" s="15">
        <v>0</v>
      </c>
      <c r="N104" s="18">
        <v>1064</v>
      </c>
      <c r="O104" s="18">
        <v>1375.12</v>
      </c>
      <c r="P104" s="18">
        <v>3443.62</v>
      </c>
      <c r="Q104" s="18">
        <v>31556.38</v>
      </c>
      <c r="S104" s="7"/>
      <c r="T104" s="8"/>
      <c r="U104" s="7"/>
      <c r="V104" s="7"/>
      <c r="W104" s="7"/>
      <c r="X104" s="36"/>
      <c r="Y104" s="7"/>
      <c r="Z104" s="7"/>
      <c r="AA104" s="37"/>
      <c r="AB104" s="7"/>
      <c r="AC104" s="37"/>
      <c r="AD104" s="7"/>
      <c r="AE104" s="7"/>
      <c r="AF104" s="7"/>
      <c r="AG104" s="7"/>
      <c r="AH104" s="37"/>
      <c r="AI104" s="37"/>
    </row>
    <row r="105" spans="1:35" ht="21.75" customHeight="1" x14ac:dyDescent="0.25">
      <c r="A105" s="15" t="s">
        <v>134</v>
      </c>
      <c r="B105" s="16" t="s">
        <v>398</v>
      </c>
      <c r="C105" s="40" t="s">
        <v>76</v>
      </c>
      <c r="D105" s="40" t="s">
        <v>121</v>
      </c>
      <c r="E105" s="40" t="s">
        <v>701</v>
      </c>
      <c r="F105" s="17">
        <v>39600</v>
      </c>
      <c r="G105" s="15" t="s">
        <v>135</v>
      </c>
      <c r="H105" s="15">
        <v>7</v>
      </c>
      <c r="I105" s="18">
        <v>35000</v>
      </c>
      <c r="J105" s="15">
        <v>0</v>
      </c>
      <c r="K105" s="18">
        <v>35000</v>
      </c>
      <c r="L105" s="18">
        <v>1004.5</v>
      </c>
      <c r="M105" s="15">
        <v>0</v>
      </c>
      <c r="N105" s="18">
        <v>1064</v>
      </c>
      <c r="O105" s="15">
        <v>25</v>
      </c>
      <c r="P105" s="18">
        <v>2093.5</v>
      </c>
      <c r="Q105" s="18">
        <v>32906.5</v>
      </c>
      <c r="S105" s="7"/>
      <c r="T105" s="8"/>
      <c r="U105" s="7"/>
      <c r="V105" s="7"/>
      <c r="W105" s="7"/>
      <c r="X105" s="36"/>
      <c r="Y105" s="7"/>
      <c r="Z105" s="7"/>
      <c r="AA105" s="37"/>
      <c r="AB105" s="7"/>
      <c r="AC105" s="37"/>
      <c r="AD105" s="7"/>
      <c r="AE105" s="7"/>
      <c r="AF105" s="7"/>
      <c r="AG105" s="7"/>
      <c r="AH105" s="37"/>
      <c r="AI105" s="37"/>
    </row>
    <row r="106" spans="1:35" ht="21.75" customHeight="1" x14ac:dyDescent="0.25">
      <c r="A106" s="15" t="s">
        <v>136</v>
      </c>
      <c r="B106" s="16" t="s">
        <v>398</v>
      </c>
      <c r="C106" s="40" t="s">
        <v>82</v>
      </c>
      <c r="D106" s="40" t="s">
        <v>121</v>
      </c>
      <c r="E106" s="40" t="s">
        <v>701</v>
      </c>
      <c r="F106" s="17">
        <v>39448</v>
      </c>
      <c r="G106" s="15" t="s">
        <v>137</v>
      </c>
      <c r="H106" s="15">
        <v>8</v>
      </c>
      <c r="I106" s="18">
        <v>35000</v>
      </c>
      <c r="J106" s="15">
        <v>0</v>
      </c>
      <c r="K106" s="18">
        <v>35000</v>
      </c>
      <c r="L106" s="18">
        <v>1004.5</v>
      </c>
      <c r="M106" s="15">
        <v>0</v>
      </c>
      <c r="N106" s="18">
        <v>1064</v>
      </c>
      <c r="O106" s="18">
        <v>17878.419999999998</v>
      </c>
      <c r="P106" s="18">
        <v>19946.919999999998</v>
      </c>
      <c r="Q106" s="18">
        <v>15053.08</v>
      </c>
      <c r="S106" s="7"/>
      <c r="T106" s="8"/>
      <c r="U106" s="7"/>
      <c r="V106" s="7"/>
      <c r="W106" s="7"/>
      <c r="X106" s="36"/>
      <c r="Y106" s="7"/>
      <c r="Z106" s="7"/>
      <c r="AA106" s="37"/>
      <c r="AB106" s="7"/>
      <c r="AC106" s="37"/>
      <c r="AD106" s="7"/>
      <c r="AE106" s="7"/>
      <c r="AF106" s="7"/>
      <c r="AG106" s="7"/>
      <c r="AH106" s="37"/>
      <c r="AI106" s="37"/>
    </row>
    <row r="107" spans="1:35" ht="21.75" customHeight="1" x14ac:dyDescent="0.25">
      <c r="A107" s="15" t="s">
        <v>138</v>
      </c>
      <c r="B107" s="16" t="s">
        <v>398</v>
      </c>
      <c r="C107" s="40" t="s">
        <v>76</v>
      </c>
      <c r="D107" s="40" t="s">
        <v>121</v>
      </c>
      <c r="E107" s="40" t="s">
        <v>700</v>
      </c>
      <c r="F107" s="17">
        <v>44105</v>
      </c>
      <c r="G107" s="15" t="s">
        <v>139</v>
      </c>
      <c r="H107" s="15">
        <v>9</v>
      </c>
      <c r="I107" s="18">
        <v>15000</v>
      </c>
      <c r="J107" s="15">
        <v>0</v>
      </c>
      <c r="K107" s="18">
        <v>15000</v>
      </c>
      <c r="L107" s="15">
        <v>430.5</v>
      </c>
      <c r="M107" s="15">
        <v>0</v>
      </c>
      <c r="N107" s="15">
        <v>456</v>
      </c>
      <c r="O107" s="18">
        <v>1375.12</v>
      </c>
      <c r="P107" s="18">
        <v>2261.62</v>
      </c>
      <c r="Q107" s="18">
        <v>12738.38</v>
      </c>
    </row>
    <row r="108" spans="1:35" ht="21.75" customHeight="1" x14ac:dyDescent="0.25">
      <c r="A108" s="15" t="s">
        <v>140</v>
      </c>
      <c r="B108" s="16" t="s">
        <v>398</v>
      </c>
      <c r="C108" s="40" t="s">
        <v>82</v>
      </c>
      <c r="D108" s="40" t="s">
        <v>121</v>
      </c>
      <c r="E108" s="40" t="s">
        <v>700</v>
      </c>
      <c r="F108" s="17">
        <v>44105</v>
      </c>
      <c r="G108" s="15" t="s">
        <v>141</v>
      </c>
      <c r="H108" s="15">
        <v>10</v>
      </c>
      <c r="I108" s="18">
        <v>25000</v>
      </c>
      <c r="J108" s="15">
        <v>0</v>
      </c>
      <c r="K108" s="18">
        <v>25000</v>
      </c>
      <c r="L108" s="15">
        <v>717.5</v>
      </c>
      <c r="M108" s="15">
        <v>0</v>
      </c>
      <c r="N108" s="15">
        <v>760</v>
      </c>
      <c r="O108" s="15">
        <v>25</v>
      </c>
      <c r="P108" s="18">
        <v>1502.5</v>
      </c>
      <c r="Q108" s="18">
        <v>23497.5</v>
      </c>
      <c r="S108" s="7"/>
      <c r="T108" s="8"/>
      <c r="U108" s="7"/>
      <c r="V108" s="7"/>
      <c r="W108" s="7"/>
      <c r="X108" s="36"/>
      <c r="Y108" s="7"/>
      <c r="Z108" s="7"/>
      <c r="AA108" s="37"/>
      <c r="AB108" s="7"/>
      <c r="AC108" s="37"/>
      <c r="AD108" s="7"/>
      <c r="AE108" s="7"/>
      <c r="AF108" s="7"/>
      <c r="AG108" s="7"/>
      <c r="AH108" s="37"/>
      <c r="AI108" s="37"/>
    </row>
    <row r="109" spans="1:35" ht="21.75" customHeight="1" x14ac:dyDescent="0.25">
      <c r="A109" s="15" t="s">
        <v>142</v>
      </c>
      <c r="B109" s="16" t="s">
        <v>398</v>
      </c>
      <c r="C109" s="40" t="s">
        <v>76</v>
      </c>
      <c r="D109" s="40" t="s">
        <v>121</v>
      </c>
      <c r="E109" s="40" t="s">
        <v>700</v>
      </c>
      <c r="F109" s="17">
        <v>43497</v>
      </c>
      <c r="G109" s="15" t="s">
        <v>143</v>
      </c>
      <c r="H109" s="15">
        <v>11</v>
      </c>
      <c r="I109" s="18">
        <v>15000</v>
      </c>
      <c r="J109" s="15">
        <v>0</v>
      </c>
      <c r="K109" s="18">
        <v>15000</v>
      </c>
      <c r="L109" s="15">
        <v>430.5</v>
      </c>
      <c r="M109" s="15">
        <v>0</v>
      </c>
      <c r="N109" s="15">
        <v>456</v>
      </c>
      <c r="O109" s="15">
        <v>25</v>
      </c>
      <c r="P109" s="15">
        <v>911.5</v>
      </c>
      <c r="Q109" s="18">
        <v>14088.5</v>
      </c>
    </row>
    <row r="110" spans="1:35" ht="21.75" customHeight="1" x14ac:dyDescent="0.25">
      <c r="A110" s="15" t="s">
        <v>144</v>
      </c>
      <c r="B110" s="16" t="s">
        <v>398</v>
      </c>
      <c r="C110" s="40" t="s">
        <v>76</v>
      </c>
      <c r="D110" s="40" t="s">
        <v>121</v>
      </c>
      <c r="E110" s="40" t="s">
        <v>700</v>
      </c>
      <c r="F110" s="17">
        <v>44105</v>
      </c>
      <c r="G110" s="15" t="s">
        <v>145</v>
      </c>
      <c r="H110" s="15">
        <v>12</v>
      </c>
      <c r="I110" s="18">
        <v>15000</v>
      </c>
      <c r="J110" s="15">
        <v>0</v>
      </c>
      <c r="K110" s="18">
        <v>15000</v>
      </c>
      <c r="L110" s="15">
        <v>430.5</v>
      </c>
      <c r="M110" s="15">
        <v>0</v>
      </c>
      <c r="N110" s="15">
        <v>456</v>
      </c>
      <c r="O110" s="15">
        <v>25</v>
      </c>
      <c r="P110" s="15">
        <v>911.5</v>
      </c>
      <c r="Q110" s="18">
        <v>14088.5</v>
      </c>
      <c r="S110" s="7"/>
      <c r="T110" s="8"/>
      <c r="U110" s="7"/>
      <c r="V110" s="7"/>
      <c r="W110" s="7"/>
      <c r="X110" s="36"/>
      <c r="Y110" s="7"/>
      <c r="Z110" s="7"/>
      <c r="AA110" s="37"/>
      <c r="AB110" s="7"/>
      <c r="AC110" s="37"/>
      <c r="AD110" s="37"/>
      <c r="AE110" s="37"/>
      <c r="AF110" s="37"/>
      <c r="AG110" s="37"/>
      <c r="AH110" s="37"/>
      <c r="AI110" s="37"/>
    </row>
    <row r="111" spans="1:35" ht="21.75" customHeight="1" x14ac:dyDescent="0.25">
      <c r="A111" s="15" t="s">
        <v>146</v>
      </c>
      <c r="B111" s="16" t="s">
        <v>398</v>
      </c>
      <c r="C111" s="40" t="s">
        <v>76</v>
      </c>
      <c r="D111" s="40" t="s">
        <v>121</v>
      </c>
      <c r="E111" s="40" t="s">
        <v>700</v>
      </c>
      <c r="F111" s="17">
        <v>44409</v>
      </c>
      <c r="G111" s="15" t="s">
        <v>147</v>
      </c>
      <c r="H111" s="15">
        <v>32</v>
      </c>
      <c r="I111" s="18">
        <v>15000</v>
      </c>
      <c r="J111" s="15">
        <v>0</v>
      </c>
      <c r="K111" s="18">
        <v>15000</v>
      </c>
      <c r="L111" s="15">
        <v>430.5</v>
      </c>
      <c r="M111" s="15">
        <v>0</v>
      </c>
      <c r="N111" s="15">
        <v>456</v>
      </c>
      <c r="O111" s="15">
        <v>25</v>
      </c>
      <c r="P111" s="15">
        <v>911.5</v>
      </c>
      <c r="Q111" s="18">
        <v>14088.5</v>
      </c>
      <c r="S111" s="7"/>
      <c r="T111" s="8"/>
      <c r="U111" s="7"/>
      <c r="V111" s="7"/>
      <c r="W111" s="7"/>
      <c r="X111" s="36"/>
      <c r="Y111" s="7"/>
      <c r="Z111" s="7"/>
      <c r="AA111" s="37"/>
      <c r="AB111" s="7"/>
      <c r="AC111" s="37"/>
      <c r="AD111" s="7"/>
      <c r="AE111" s="7"/>
      <c r="AF111" s="7"/>
      <c r="AG111" s="7"/>
      <c r="AH111" s="37"/>
      <c r="AI111" s="37"/>
    </row>
    <row r="112" spans="1:35" ht="21.75" customHeight="1" x14ac:dyDescent="0.25">
      <c r="A112" s="15" t="s">
        <v>148</v>
      </c>
      <c r="B112" s="16" t="s">
        <v>398</v>
      </c>
      <c r="C112" s="40" t="s">
        <v>82</v>
      </c>
      <c r="D112" s="40" t="s">
        <v>121</v>
      </c>
      <c r="E112" s="40" t="s">
        <v>700</v>
      </c>
      <c r="F112" s="17">
        <v>44409</v>
      </c>
      <c r="G112" s="15" t="s">
        <v>149</v>
      </c>
      <c r="H112" s="15">
        <v>34</v>
      </c>
      <c r="I112" s="18">
        <v>25000</v>
      </c>
      <c r="J112" s="15">
        <v>0</v>
      </c>
      <c r="K112" s="18">
        <v>25000</v>
      </c>
      <c r="L112" s="15">
        <v>717.5</v>
      </c>
      <c r="M112" s="15">
        <v>0</v>
      </c>
      <c r="N112" s="15">
        <v>760</v>
      </c>
      <c r="O112" s="15">
        <v>25</v>
      </c>
      <c r="P112" s="18">
        <v>1502.5</v>
      </c>
      <c r="Q112" s="18">
        <v>23497.5</v>
      </c>
      <c r="S112" s="7"/>
      <c r="T112" s="8"/>
      <c r="U112" s="7"/>
      <c r="V112" s="7"/>
      <c r="W112" s="7"/>
      <c r="X112" s="36"/>
      <c r="Y112" s="7"/>
      <c r="Z112" s="7"/>
      <c r="AA112" s="37"/>
      <c r="AB112" s="7"/>
      <c r="AC112" s="37"/>
      <c r="AD112" s="7"/>
      <c r="AE112" s="7"/>
      <c r="AF112" s="7"/>
      <c r="AG112" s="7"/>
      <c r="AH112" s="37"/>
      <c r="AI112" s="37"/>
    </row>
    <row r="113" spans="1:35" ht="21.75" customHeight="1" x14ac:dyDescent="0.25">
      <c r="A113" s="15" t="s">
        <v>150</v>
      </c>
      <c r="B113" s="16" t="s">
        <v>398</v>
      </c>
      <c r="C113" s="40" t="s">
        <v>76</v>
      </c>
      <c r="D113" s="40" t="s">
        <v>121</v>
      </c>
      <c r="E113" s="40" t="s">
        <v>700</v>
      </c>
      <c r="F113" s="17">
        <v>44197</v>
      </c>
      <c r="G113" s="15" t="s">
        <v>151</v>
      </c>
      <c r="H113" s="15">
        <v>35</v>
      </c>
      <c r="I113" s="18">
        <v>15000</v>
      </c>
      <c r="J113" s="15">
        <v>0</v>
      </c>
      <c r="K113" s="18">
        <v>15000</v>
      </c>
      <c r="L113" s="15">
        <v>430.5</v>
      </c>
      <c r="M113" s="15">
        <v>0</v>
      </c>
      <c r="N113" s="15">
        <v>456</v>
      </c>
      <c r="O113" s="15">
        <v>25</v>
      </c>
      <c r="P113" s="15">
        <v>911.5</v>
      </c>
      <c r="Q113" s="18">
        <v>14088.5</v>
      </c>
      <c r="S113" s="7"/>
      <c r="T113" s="8"/>
      <c r="U113" s="7"/>
      <c r="V113" s="7"/>
      <c r="W113" s="7"/>
      <c r="X113" s="36"/>
      <c r="Y113" s="7"/>
      <c r="Z113" s="7"/>
      <c r="AA113" s="37"/>
      <c r="AB113" s="7"/>
      <c r="AC113" s="37"/>
      <c r="AD113" s="7"/>
      <c r="AE113" s="7"/>
      <c r="AF113" s="7"/>
      <c r="AG113" s="7"/>
      <c r="AH113" s="37"/>
      <c r="AI113" s="37"/>
    </row>
    <row r="114" spans="1:35" ht="21.75" customHeight="1" x14ac:dyDescent="0.25">
      <c r="A114" s="15" t="s">
        <v>152</v>
      </c>
      <c r="B114" s="16" t="s">
        <v>397</v>
      </c>
      <c r="C114" s="40" t="s">
        <v>76</v>
      </c>
      <c r="D114" s="40" t="s">
        <v>121</v>
      </c>
      <c r="E114" s="40" t="s">
        <v>700</v>
      </c>
      <c r="F114" s="17">
        <v>44743</v>
      </c>
      <c r="G114" s="15" t="s">
        <v>153</v>
      </c>
      <c r="H114" s="15">
        <v>37</v>
      </c>
      <c r="I114" s="18">
        <v>15000</v>
      </c>
      <c r="J114" s="15">
        <v>0</v>
      </c>
      <c r="K114" s="18">
        <v>15000</v>
      </c>
      <c r="L114" s="15">
        <v>430.5</v>
      </c>
      <c r="M114" s="15">
        <v>0</v>
      </c>
      <c r="N114" s="15">
        <v>456</v>
      </c>
      <c r="O114" s="15">
        <v>25</v>
      </c>
      <c r="P114" s="15">
        <v>911.5</v>
      </c>
      <c r="Q114" s="18">
        <v>14088.5</v>
      </c>
      <c r="S114" s="7"/>
      <c r="T114" s="8"/>
      <c r="U114" s="7"/>
      <c r="V114" s="7"/>
      <c r="W114" s="7"/>
      <c r="X114" s="36"/>
      <c r="Y114" s="7"/>
      <c r="Z114" s="7"/>
      <c r="AA114" s="37"/>
      <c r="AB114" s="7"/>
      <c r="AC114" s="37"/>
      <c r="AD114" s="7"/>
      <c r="AE114" s="7"/>
      <c r="AF114" s="7"/>
      <c r="AG114" s="7"/>
      <c r="AH114" s="7"/>
      <c r="AI114" s="37"/>
    </row>
    <row r="115" spans="1:35" ht="21.75" customHeight="1" x14ac:dyDescent="0.25">
      <c r="A115" s="15" t="s">
        <v>155</v>
      </c>
      <c r="B115" s="16" t="s">
        <v>398</v>
      </c>
      <c r="C115" s="40" t="s">
        <v>82</v>
      </c>
      <c r="D115" s="40" t="s">
        <v>154</v>
      </c>
      <c r="E115" s="40" t="s">
        <v>701</v>
      </c>
      <c r="F115" s="17">
        <v>39448</v>
      </c>
      <c r="G115" s="15" t="s">
        <v>156</v>
      </c>
      <c r="H115" s="15">
        <v>7</v>
      </c>
      <c r="I115" s="18">
        <v>25000</v>
      </c>
      <c r="J115" s="15">
        <v>0</v>
      </c>
      <c r="K115" s="18">
        <v>25000</v>
      </c>
      <c r="L115" s="15">
        <v>717.5</v>
      </c>
      <c r="M115" s="15">
        <v>0</v>
      </c>
      <c r="N115" s="15">
        <v>760</v>
      </c>
      <c r="O115" s="18">
        <v>4518.95</v>
      </c>
      <c r="P115" s="18">
        <v>5996.45</v>
      </c>
      <c r="Q115" s="18">
        <v>19003.55</v>
      </c>
      <c r="S115" s="7"/>
      <c r="T115" s="8"/>
      <c r="U115" s="7"/>
      <c r="V115" s="7"/>
      <c r="W115" s="7"/>
      <c r="X115" s="36"/>
      <c r="Y115" s="7"/>
      <c r="Z115" s="7"/>
      <c r="AA115" s="37"/>
      <c r="AB115" s="7"/>
      <c r="AC115" s="37"/>
      <c r="AD115" s="7"/>
      <c r="AE115" s="7"/>
      <c r="AF115" s="7"/>
      <c r="AG115" s="7"/>
      <c r="AH115" s="7"/>
      <c r="AI115" s="37"/>
    </row>
    <row r="116" spans="1:35" ht="21.75" customHeight="1" x14ac:dyDescent="0.25">
      <c r="A116" s="15" t="s">
        <v>157</v>
      </c>
      <c r="B116" s="16" t="s">
        <v>397</v>
      </c>
      <c r="C116" s="40" t="s">
        <v>82</v>
      </c>
      <c r="D116" s="40" t="s">
        <v>154</v>
      </c>
      <c r="E116" s="40" t="s">
        <v>701</v>
      </c>
      <c r="F116" s="17">
        <v>39448</v>
      </c>
      <c r="G116" s="15" t="s">
        <v>158</v>
      </c>
      <c r="H116" s="15">
        <v>8</v>
      </c>
      <c r="I116" s="18">
        <v>35000</v>
      </c>
      <c r="J116" s="15">
        <v>0</v>
      </c>
      <c r="K116" s="18">
        <v>35000</v>
      </c>
      <c r="L116" s="18">
        <v>1004.5</v>
      </c>
      <c r="M116" s="15">
        <v>0</v>
      </c>
      <c r="N116" s="18">
        <v>1064</v>
      </c>
      <c r="O116" s="15">
        <v>475</v>
      </c>
      <c r="P116" s="18">
        <v>2543.5</v>
      </c>
      <c r="Q116" s="18">
        <v>32456.5</v>
      </c>
      <c r="S116" s="7"/>
      <c r="T116" s="8"/>
      <c r="U116" s="7"/>
      <c r="V116" s="7"/>
      <c r="W116" s="7"/>
      <c r="X116" s="36"/>
      <c r="Y116" s="7"/>
      <c r="Z116" s="7"/>
      <c r="AA116" s="37"/>
      <c r="AB116" s="7"/>
      <c r="AC116" s="37"/>
      <c r="AD116" s="7"/>
      <c r="AE116" s="7"/>
      <c r="AF116" s="7"/>
      <c r="AG116" s="7"/>
      <c r="AH116" s="7"/>
      <c r="AI116" s="37"/>
    </row>
    <row r="117" spans="1:35" ht="21.75" customHeight="1" x14ac:dyDescent="0.25">
      <c r="A117" s="15" t="s">
        <v>159</v>
      </c>
      <c r="B117" s="16" t="s">
        <v>398</v>
      </c>
      <c r="C117" s="40" t="s">
        <v>82</v>
      </c>
      <c r="D117" s="40" t="s">
        <v>154</v>
      </c>
      <c r="E117" s="40" t="s">
        <v>701</v>
      </c>
      <c r="F117" s="17">
        <v>39448</v>
      </c>
      <c r="G117" s="15" t="s">
        <v>160</v>
      </c>
      <c r="H117" s="15">
        <v>10</v>
      </c>
      <c r="I117" s="18">
        <v>35000</v>
      </c>
      <c r="J117" s="15">
        <v>0</v>
      </c>
      <c r="K117" s="18">
        <v>35000</v>
      </c>
      <c r="L117" s="18">
        <v>1004.5</v>
      </c>
      <c r="M117" s="15">
        <v>0</v>
      </c>
      <c r="N117" s="18">
        <v>1064</v>
      </c>
      <c r="O117" s="18">
        <v>9301.44</v>
      </c>
      <c r="P117" s="18">
        <v>11369.94</v>
      </c>
      <c r="Q117" s="18">
        <v>23630.06</v>
      </c>
      <c r="S117" s="7"/>
      <c r="T117" s="8"/>
      <c r="U117" s="7"/>
      <c r="V117" s="7"/>
      <c r="W117" s="7"/>
      <c r="X117" s="36"/>
      <c r="Y117" s="7"/>
      <c r="Z117" s="7"/>
      <c r="AA117" s="37"/>
      <c r="AB117" s="7"/>
      <c r="AC117" s="37"/>
      <c r="AD117" s="7"/>
      <c r="AE117" s="7"/>
      <c r="AF117" s="7"/>
      <c r="AG117" s="7"/>
      <c r="AH117" s="7"/>
      <c r="AI117" s="37"/>
    </row>
    <row r="118" spans="1:35" ht="21.75" customHeight="1" x14ac:dyDescent="0.25">
      <c r="A118" s="15" t="s">
        <v>161</v>
      </c>
      <c r="B118" s="16" t="s">
        <v>398</v>
      </c>
      <c r="C118" s="40" t="s">
        <v>76</v>
      </c>
      <c r="D118" s="40" t="s">
        <v>154</v>
      </c>
      <c r="E118" s="40" t="s">
        <v>701</v>
      </c>
      <c r="F118" s="17">
        <v>39448</v>
      </c>
      <c r="G118" s="15" t="s">
        <v>162</v>
      </c>
      <c r="H118" s="15">
        <v>11</v>
      </c>
      <c r="I118" s="18">
        <v>15000</v>
      </c>
      <c r="J118" s="15">
        <v>0</v>
      </c>
      <c r="K118" s="18">
        <v>15000</v>
      </c>
      <c r="L118" s="15">
        <v>430.5</v>
      </c>
      <c r="M118" s="15">
        <v>0</v>
      </c>
      <c r="N118" s="15">
        <v>456</v>
      </c>
      <c r="O118" s="15">
        <v>125</v>
      </c>
      <c r="P118" s="18">
        <v>1011.5</v>
      </c>
      <c r="Q118" s="18">
        <v>13988.5</v>
      </c>
      <c r="S118" s="7"/>
      <c r="T118" s="8"/>
      <c r="U118" s="7"/>
      <c r="V118" s="7"/>
      <c r="W118" s="7"/>
      <c r="X118" s="36"/>
      <c r="Y118" s="7"/>
      <c r="Z118" s="7"/>
      <c r="AA118" s="37"/>
      <c r="AB118" s="7"/>
      <c r="AC118" s="37"/>
      <c r="AD118" s="7"/>
      <c r="AE118" s="7"/>
      <c r="AF118" s="7"/>
      <c r="AG118" s="7"/>
      <c r="AH118" s="7"/>
      <c r="AI118" s="37"/>
    </row>
    <row r="119" spans="1:35" ht="21.75" customHeight="1" x14ac:dyDescent="0.25">
      <c r="A119" s="15" t="s">
        <v>163</v>
      </c>
      <c r="B119" s="16" t="s">
        <v>398</v>
      </c>
      <c r="C119" s="40" t="s">
        <v>76</v>
      </c>
      <c r="D119" s="40" t="s">
        <v>154</v>
      </c>
      <c r="E119" s="40" t="s">
        <v>701</v>
      </c>
      <c r="F119" s="17">
        <v>39569</v>
      </c>
      <c r="G119" s="15" t="s">
        <v>164</v>
      </c>
      <c r="H119" s="15">
        <v>12</v>
      </c>
      <c r="I119" s="18">
        <v>15000</v>
      </c>
      <c r="J119" s="15">
        <v>0</v>
      </c>
      <c r="K119" s="18">
        <v>15000</v>
      </c>
      <c r="L119" s="15">
        <v>430.5</v>
      </c>
      <c r="M119" s="15">
        <v>0</v>
      </c>
      <c r="N119" s="15">
        <v>456</v>
      </c>
      <c r="O119" s="18">
        <v>11895.1</v>
      </c>
      <c r="P119" s="18">
        <v>12781.6</v>
      </c>
      <c r="Q119" s="18">
        <v>2218.4</v>
      </c>
      <c r="S119" s="7"/>
      <c r="T119" s="8"/>
      <c r="U119" s="7"/>
      <c r="V119" s="7"/>
      <c r="W119" s="7"/>
      <c r="X119" s="36"/>
      <c r="Y119" s="7"/>
      <c r="Z119" s="7"/>
      <c r="AA119" s="37"/>
      <c r="AB119" s="7"/>
      <c r="AC119" s="37"/>
      <c r="AD119" s="7"/>
      <c r="AE119" s="7"/>
      <c r="AF119" s="7"/>
      <c r="AG119" s="7"/>
      <c r="AH119" s="7"/>
      <c r="AI119" s="37"/>
    </row>
    <row r="120" spans="1:35" ht="21.75" customHeight="1" x14ac:dyDescent="0.25">
      <c r="A120" s="15" t="s">
        <v>165</v>
      </c>
      <c r="B120" s="16" t="s">
        <v>398</v>
      </c>
      <c r="C120" s="40" t="s">
        <v>76</v>
      </c>
      <c r="D120" s="40" t="s">
        <v>154</v>
      </c>
      <c r="E120" s="40" t="s">
        <v>701</v>
      </c>
      <c r="F120" s="17">
        <v>39448</v>
      </c>
      <c r="G120" s="15" t="s">
        <v>166</v>
      </c>
      <c r="H120" s="15">
        <v>13</v>
      </c>
      <c r="I120" s="18">
        <v>15000</v>
      </c>
      <c r="J120" s="15">
        <v>0</v>
      </c>
      <c r="K120" s="18">
        <v>15000</v>
      </c>
      <c r="L120" s="15">
        <v>430.5</v>
      </c>
      <c r="M120" s="15">
        <v>0</v>
      </c>
      <c r="N120" s="15">
        <v>456</v>
      </c>
      <c r="O120" s="15">
        <v>125</v>
      </c>
      <c r="P120" s="18">
        <v>1011.5</v>
      </c>
      <c r="Q120" s="18">
        <v>13988.5</v>
      </c>
      <c r="S120" s="7"/>
      <c r="T120" s="8"/>
      <c r="U120" s="7"/>
      <c r="V120" s="7"/>
      <c r="W120" s="7"/>
      <c r="X120" s="36"/>
      <c r="Y120" s="7"/>
      <c r="Z120" s="7"/>
      <c r="AA120" s="37"/>
      <c r="AB120" s="7"/>
      <c r="AC120" s="37"/>
      <c r="AD120" s="7"/>
      <c r="AE120" s="7"/>
      <c r="AF120" s="7"/>
      <c r="AG120" s="7"/>
      <c r="AH120" s="7"/>
      <c r="AI120" s="37"/>
    </row>
    <row r="121" spans="1:35" ht="21.75" customHeight="1" x14ac:dyDescent="0.25">
      <c r="A121" s="15" t="s">
        <v>167</v>
      </c>
      <c r="B121" s="16" t="s">
        <v>398</v>
      </c>
      <c r="C121" s="40" t="s">
        <v>76</v>
      </c>
      <c r="D121" s="40" t="s">
        <v>154</v>
      </c>
      <c r="E121" s="40" t="s">
        <v>701</v>
      </c>
      <c r="F121" s="17">
        <v>39448</v>
      </c>
      <c r="G121" s="15" t="s">
        <v>168</v>
      </c>
      <c r="H121" s="15">
        <v>14</v>
      </c>
      <c r="I121" s="18">
        <v>15000</v>
      </c>
      <c r="J121" s="15">
        <v>0</v>
      </c>
      <c r="K121" s="18">
        <v>15000</v>
      </c>
      <c r="L121" s="15">
        <v>430.5</v>
      </c>
      <c r="M121" s="15">
        <v>0</v>
      </c>
      <c r="N121" s="15">
        <v>456</v>
      </c>
      <c r="O121" s="15">
        <v>125</v>
      </c>
      <c r="P121" s="18">
        <v>1011.5</v>
      </c>
      <c r="Q121" s="18">
        <v>13988.5</v>
      </c>
      <c r="S121" s="7"/>
      <c r="T121" s="8"/>
      <c r="U121" s="7"/>
      <c r="V121" s="7"/>
      <c r="W121" s="7"/>
      <c r="X121" s="36"/>
      <c r="Y121" s="7"/>
      <c r="Z121" s="7"/>
      <c r="AA121" s="37"/>
      <c r="AB121" s="7"/>
      <c r="AC121" s="37"/>
      <c r="AD121" s="7"/>
      <c r="AE121" s="7"/>
      <c r="AF121" s="7"/>
      <c r="AG121" s="7"/>
      <c r="AH121" s="7"/>
      <c r="AI121" s="37"/>
    </row>
    <row r="122" spans="1:35" ht="21.75" customHeight="1" x14ac:dyDescent="0.25">
      <c r="A122" s="15" t="s">
        <v>169</v>
      </c>
      <c r="B122" s="16" t="s">
        <v>398</v>
      </c>
      <c r="C122" s="40" t="s">
        <v>90</v>
      </c>
      <c r="D122" s="40" t="s">
        <v>154</v>
      </c>
      <c r="E122" s="40" t="s">
        <v>701</v>
      </c>
      <c r="F122" s="17">
        <v>39448</v>
      </c>
      <c r="G122" s="15" t="s">
        <v>170</v>
      </c>
      <c r="H122" s="15">
        <v>15</v>
      </c>
      <c r="I122" s="18">
        <v>35000</v>
      </c>
      <c r="J122" s="15">
        <v>0</v>
      </c>
      <c r="K122" s="18">
        <v>35000</v>
      </c>
      <c r="L122" s="18">
        <v>1004.5</v>
      </c>
      <c r="M122" s="15">
        <v>0</v>
      </c>
      <c r="N122" s="18">
        <v>1064</v>
      </c>
      <c r="O122" s="18">
        <v>2175</v>
      </c>
      <c r="P122" s="18">
        <v>4243.5</v>
      </c>
      <c r="Q122" s="18">
        <v>30756.5</v>
      </c>
      <c r="S122" s="7"/>
      <c r="T122" s="8"/>
      <c r="U122" s="7"/>
      <c r="V122" s="7"/>
      <c r="W122" s="7"/>
      <c r="X122" s="36"/>
      <c r="Y122" s="7"/>
      <c r="Z122" s="7"/>
      <c r="AA122" s="37"/>
      <c r="AB122" s="7"/>
      <c r="AC122" s="37"/>
      <c r="AD122" s="7"/>
      <c r="AE122" s="7"/>
      <c r="AF122" s="7"/>
      <c r="AG122" s="7"/>
      <c r="AH122" s="7"/>
      <c r="AI122" s="37"/>
    </row>
    <row r="123" spans="1:35" ht="21.75" customHeight="1" x14ac:dyDescent="0.25">
      <c r="A123" s="15" t="s">
        <v>171</v>
      </c>
      <c r="B123" s="16" t="s">
        <v>398</v>
      </c>
      <c r="C123" s="40" t="s">
        <v>76</v>
      </c>
      <c r="D123" s="40" t="s">
        <v>154</v>
      </c>
      <c r="E123" s="40" t="s">
        <v>701</v>
      </c>
      <c r="F123" s="17">
        <v>39448</v>
      </c>
      <c r="G123" s="15" t="s">
        <v>172</v>
      </c>
      <c r="H123" s="15">
        <v>18</v>
      </c>
      <c r="I123" s="18">
        <v>15000</v>
      </c>
      <c r="J123" s="15">
        <v>0</v>
      </c>
      <c r="K123" s="18">
        <v>15000</v>
      </c>
      <c r="L123" s="15">
        <v>430.5</v>
      </c>
      <c r="M123" s="15">
        <v>0</v>
      </c>
      <c r="N123" s="15">
        <v>456</v>
      </c>
      <c r="O123" s="18">
        <v>2475.12</v>
      </c>
      <c r="P123" s="18">
        <v>3361.62</v>
      </c>
      <c r="Q123" s="18">
        <v>11638.38</v>
      </c>
      <c r="S123" s="7"/>
      <c r="T123" s="8"/>
      <c r="U123" s="7"/>
      <c r="V123" s="7"/>
      <c r="W123" s="7"/>
      <c r="X123" s="36"/>
      <c r="Y123" s="7"/>
      <c r="Z123" s="7"/>
      <c r="AA123" s="37"/>
      <c r="AB123" s="7"/>
      <c r="AC123" s="37"/>
      <c r="AD123" s="7"/>
      <c r="AE123" s="7"/>
      <c r="AF123" s="7"/>
      <c r="AG123" s="7"/>
      <c r="AH123" s="7"/>
      <c r="AI123" s="37"/>
    </row>
    <row r="124" spans="1:35" ht="21.75" customHeight="1" x14ac:dyDescent="0.25">
      <c r="A124" s="15" t="s">
        <v>173</v>
      </c>
      <c r="B124" s="16" t="s">
        <v>398</v>
      </c>
      <c r="C124" s="40" t="s">
        <v>82</v>
      </c>
      <c r="D124" s="40" t="s">
        <v>154</v>
      </c>
      <c r="E124" s="40" t="s">
        <v>701</v>
      </c>
      <c r="F124" s="17">
        <v>39448</v>
      </c>
      <c r="G124" s="15" t="s">
        <v>174</v>
      </c>
      <c r="H124" s="15">
        <v>19</v>
      </c>
      <c r="I124" s="18">
        <v>35000</v>
      </c>
      <c r="J124" s="15">
        <v>0</v>
      </c>
      <c r="K124" s="18">
        <v>35000</v>
      </c>
      <c r="L124" s="18">
        <v>1004.5</v>
      </c>
      <c r="M124" s="15">
        <v>0</v>
      </c>
      <c r="N124" s="18">
        <v>1064</v>
      </c>
      <c r="O124" s="18">
        <v>10769.95</v>
      </c>
      <c r="P124" s="18">
        <v>12838.45</v>
      </c>
      <c r="Q124" s="18">
        <v>22161.55</v>
      </c>
      <c r="S124" s="7"/>
      <c r="T124" s="8"/>
      <c r="U124" s="7"/>
      <c r="V124" s="7"/>
      <c r="W124" s="7"/>
      <c r="X124" s="36"/>
      <c r="Y124" s="7"/>
      <c r="Z124" s="7"/>
      <c r="AA124" s="37"/>
      <c r="AB124" s="7"/>
      <c r="AC124" s="37"/>
      <c r="AD124" s="7"/>
      <c r="AE124" s="7"/>
      <c r="AF124" s="7"/>
      <c r="AG124" s="7"/>
      <c r="AH124" s="7"/>
      <c r="AI124" s="37"/>
    </row>
    <row r="125" spans="1:35" ht="21.75" customHeight="1" x14ac:dyDescent="0.25">
      <c r="A125" s="15" t="s">
        <v>175</v>
      </c>
      <c r="B125" s="16" t="s">
        <v>398</v>
      </c>
      <c r="C125" s="40" t="s">
        <v>76</v>
      </c>
      <c r="D125" s="40" t="s">
        <v>154</v>
      </c>
      <c r="E125" s="40" t="s">
        <v>701</v>
      </c>
      <c r="F125" s="17">
        <v>39448</v>
      </c>
      <c r="G125" s="15" t="s">
        <v>176</v>
      </c>
      <c r="H125" s="15">
        <v>20</v>
      </c>
      <c r="I125" s="18">
        <v>15000</v>
      </c>
      <c r="J125" s="15">
        <v>0</v>
      </c>
      <c r="K125" s="18">
        <v>15000</v>
      </c>
      <c r="L125" s="15">
        <v>430.5</v>
      </c>
      <c r="M125" s="15">
        <v>0</v>
      </c>
      <c r="N125" s="15">
        <v>456</v>
      </c>
      <c r="O125" s="15">
        <v>125</v>
      </c>
      <c r="P125" s="18">
        <v>1011.5</v>
      </c>
      <c r="Q125" s="18">
        <v>13988.5</v>
      </c>
      <c r="S125" s="7"/>
      <c r="T125" s="8"/>
      <c r="U125" s="7"/>
      <c r="V125" s="7"/>
      <c r="W125" s="7"/>
      <c r="X125" s="36"/>
      <c r="Y125" s="7"/>
      <c r="Z125" s="7"/>
      <c r="AA125" s="37"/>
      <c r="AB125" s="7"/>
      <c r="AC125" s="37"/>
      <c r="AD125" s="7"/>
      <c r="AE125" s="7"/>
      <c r="AF125" s="7"/>
      <c r="AG125" s="7"/>
      <c r="AH125" s="7"/>
      <c r="AI125" s="37"/>
    </row>
    <row r="126" spans="1:35" ht="21.75" customHeight="1" x14ac:dyDescent="0.25">
      <c r="A126" s="15" t="s">
        <v>177</v>
      </c>
      <c r="B126" s="16" t="s">
        <v>397</v>
      </c>
      <c r="C126" s="40" t="s">
        <v>76</v>
      </c>
      <c r="D126" s="40" t="s">
        <v>154</v>
      </c>
      <c r="E126" s="40" t="s">
        <v>701</v>
      </c>
      <c r="F126" s="17">
        <v>39448</v>
      </c>
      <c r="G126" s="15" t="s">
        <v>178</v>
      </c>
      <c r="H126" s="15">
        <v>21</v>
      </c>
      <c r="I126" s="18">
        <v>15000</v>
      </c>
      <c r="J126" s="15">
        <v>0</v>
      </c>
      <c r="K126" s="18">
        <v>15000</v>
      </c>
      <c r="L126" s="15">
        <v>430.5</v>
      </c>
      <c r="M126" s="15">
        <v>0</v>
      </c>
      <c r="N126" s="15">
        <v>456</v>
      </c>
      <c r="O126" s="15">
        <v>125</v>
      </c>
      <c r="P126" s="18">
        <v>1011.5</v>
      </c>
      <c r="Q126" s="18">
        <v>13988.5</v>
      </c>
      <c r="S126" s="7"/>
      <c r="T126" s="8"/>
      <c r="U126" s="7"/>
      <c r="V126" s="7"/>
      <c r="W126" s="7"/>
      <c r="X126" s="36"/>
      <c r="Y126" s="7"/>
      <c r="Z126" s="7"/>
      <c r="AA126" s="37"/>
      <c r="AB126" s="7"/>
      <c r="AC126" s="37"/>
      <c r="AD126" s="7"/>
      <c r="AE126" s="7"/>
      <c r="AF126" s="7"/>
      <c r="AG126" s="7"/>
      <c r="AH126" s="7"/>
      <c r="AI126" s="37"/>
    </row>
    <row r="127" spans="1:35" ht="21.75" customHeight="1" x14ac:dyDescent="0.25">
      <c r="A127" s="15" t="s">
        <v>179</v>
      </c>
      <c r="B127" s="16" t="s">
        <v>398</v>
      </c>
      <c r="C127" s="40" t="s">
        <v>180</v>
      </c>
      <c r="D127" s="40" t="s">
        <v>154</v>
      </c>
      <c r="E127" s="40" t="s">
        <v>701</v>
      </c>
      <c r="F127" s="17">
        <v>39448</v>
      </c>
      <c r="G127" s="15" t="s">
        <v>181</v>
      </c>
      <c r="H127" s="15">
        <v>22</v>
      </c>
      <c r="I127" s="18">
        <v>40000</v>
      </c>
      <c r="J127" s="15">
        <v>0</v>
      </c>
      <c r="K127" s="18">
        <v>40000</v>
      </c>
      <c r="L127" s="18">
        <v>1148</v>
      </c>
      <c r="M127" s="15">
        <v>37.61</v>
      </c>
      <c r="N127" s="18">
        <v>1216</v>
      </c>
      <c r="O127" s="18">
        <v>26326.87</v>
      </c>
      <c r="P127" s="18">
        <v>28728.48</v>
      </c>
      <c r="Q127" s="18">
        <v>11271.52</v>
      </c>
      <c r="S127" s="7"/>
      <c r="T127" s="8"/>
      <c r="U127" s="7"/>
      <c r="V127" s="7"/>
      <c r="W127" s="7"/>
      <c r="X127" s="36"/>
      <c r="Y127" s="7"/>
      <c r="Z127" s="7"/>
      <c r="AA127" s="37"/>
      <c r="AB127" s="7"/>
      <c r="AC127" s="37"/>
      <c r="AD127" s="7"/>
      <c r="AE127" s="7"/>
      <c r="AF127" s="7"/>
      <c r="AG127" s="7"/>
      <c r="AH127" s="7"/>
      <c r="AI127" s="37"/>
    </row>
    <row r="128" spans="1:35" ht="21.75" customHeight="1" x14ac:dyDescent="0.25">
      <c r="A128" s="15" t="s">
        <v>182</v>
      </c>
      <c r="B128" s="16" t="s">
        <v>398</v>
      </c>
      <c r="C128" s="40" t="s">
        <v>76</v>
      </c>
      <c r="D128" s="40" t="s">
        <v>154</v>
      </c>
      <c r="E128" s="40" t="s">
        <v>701</v>
      </c>
      <c r="F128" s="17">
        <v>39448</v>
      </c>
      <c r="G128" s="15" t="s">
        <v>183</v>
      </c>
      <c r="H128" s="15">
        <v>23</v>
      </c>
      <c r="I128" s="18">
        <v>15000</v>
      </c>
      <c r="J128" s="15">
        <v>0</v>
      </c>
      <c r="K128" s="18">
        <v>15000</v>
      </c>
      <c r="L128" s="15">
        <v>430.5</v>
      </c>
      <c r="M128" s="15">
        <v>0</v>
      </c>
      <c r="N128" s="15">
        <v>456</v>
      </c>
      <c r="O128" s="15">
        <v>125</v>
      </c>
      <c r="P128" s="18">
        <v>1011.5</v>
      </c>
      <c r="Q128" s="18">
        <v>13988.5</v>
      </c>
      <c r="S128" s="7"/>
      <c r="T128" s="8"/>
      <c r="U128" s="7"/>
      <c r="V128" s="7"/>
      <c r="W128" s="7"/>
      <c r="X128" s="36"/>
      <c r="Y128" s="7"/>
      <c r="Z128" s="7"/>
      <c r="AA128" s="37"/>
      <c r="AB128" s="7"/>
      <c r="AC128" s="37"/>
      <c r="AD128" s="7"/>
      <c r="AE128" s="7"/>
      <c r="AF128" s="7"/>
      <c r="AG128" s="7"/>
      <c r="AH128" s="7"/>
      <c r="AI128" s="37"/>
    </row>
    <row r="129" spans="1:35" ht="21.75" customHeight="1" x14ac:dyDescent="0.25">
      <c r="A129" s="15" t="s">
        <v>184</v>
      </c>
      <c r="B129" s="16" t="s">
        <v>398</v>
      </c>
      <c r="C129" s="40" t="s">
        <v>76</v>
      </c>
      <c r="D129" s="40" t="s">
        <v>154</v>
      </c>
      <c r="E129" s="40" t="s">
        <v>701</v>
      </c>
      <c r="F129" s="17">
        <v>39448</v>
      </c>
      <c r="G129" s="15" t="s">
        <v>185</v>
      </c>
      <c r="H129" s="15">
        <v>24</v>
      </c>
      <c r="I129" s="18">
        <v>15000</v>
      </c>
      <c r="J129" s="15">
        <v>0</v>
      </c>
      <c r="K129" s="18">
        <v>15000</v>
      </c>
      <c r="L129" s="15">
        <v>430.5</v>
      </c>
      <c r="M129" s="15">
        <v>0</v>
      </c>
      <c r="N129" s="15">
        <v>456</v>
      </c>
      <c r="O129" s="18">
        <v>1475.12</v>
      </c>
      <c r="P129" s="18">
        <v>2361.62</v>
      </c>
      <c r="Q129" s="18">
        <v>12638.38</v>
      </c>
      <c r="S129" s="7"/>
      <c r="T129" s="8"/>
      <c r="U129" s="7"/>
      <c r="V129" s="7"/>
      <c r="W129" s="7"/>
      <c r="X129" s="36"/>
      <c r="Y129" s="7"/>
      <c r="Z129" s="7"/>
      <c r="AA129" s="37"/>
      <c r="AB129" s="7"/>
      <c r="AC129" s="37"/>
      <c r="AD129" s="7"/>
      <c r="AE129" s="7"/>
      <c r="AF129" s="7"/>
      <c r="AG129" s="7"/>
      <c r="AH129" s="7"/>
      <c r="AI129" s="37"/>
    </row>
    <row r="130" spans="1:35" ht="21.75" customHeight="1" x14ac:dyDescent="0.25">
      <c r="A130" s="15" t="s">
        <v>186</v>
      </c>
      <c r="B130" s="16" t="s">
        <v>397</v>
      </c>
      <c r="C130" s="40" t="s">
        <v>76</v>
      </c>
      <c r="D130" s="40" t="s">
        <v>154</v>
      </c>
      <c r="E130" s="40" t="s">
        <v>701</v>
      </c>
      <c r="F130" s="17">
        <v>40360</v>
      </c>
      <c r="G130" s="15" t="s">
        <v>187</v>
      </c>
      <c r="H130" s="15">
        <v>25</v>
      </c>
      <c r="I130" s="18">
        <v>15000</v>
      </c>
      <c r="J130" s="15">
        <v>0</v>
      </c>
      <c r="K130" s="18">
        <v>15000</v>
      </c>
      <c r="L130" s="15">
        <v>430.5</v>
      </c>
      <c r="M130" s="15">
        <v>0</v>
      </c>
      <c r="N130" s="15">
        <v>456</v>
      </c>
      <c r="O130" s="15">
        <v>125</v>
      </c>
      <c r="P130" s="18">
        <v>1011.5</v>
      </c>
      <c r="Q130" s="18">
        <v>13988.5</v>
      </c>
      <c r="S130" s="7"/>
      <c r="T130" s="8"/>
      <c r="U130" s="7"/>
      <c r="V130" s="7"/>
      <c r="W130" s="7"/>
      <c r="X130" s="36"/>
      <c r="Y130" s="7"/>
      <c r="Z130" s="7"/>
      <c r="AA130" s="37"/>
      <c r="AB130" s="7"/>
      <c r="AC130" s="37"/>
      <c r="AD130" s="7"/>
      <c r="AE130" s="7"/>
      <c r="AF130" s="7"/>
      <c r="AG130" s="7"/>
      <c r="AH130" s="7"/>
      <c r="AI130" s="37"/>
    </row>
    <row r="131" spans="1:35" ht="21.75" customHeight="1" x14ac:dyDescent="0.25">
      <c r="A131" s="15" t="s">
        <v>188</v>
      </c>
      <c r="B131" s="16" t="s">
        <v>398</v>
      </c>
      <c r="C131" s="40" t="s">
        <v>76</v>
      </c>
      <c r="D131" s="40" t="s">
        <v>154</v>
      </c>
      <c r="E131" s="40" t="s">
        <v>701</v>
      </c>
      <c r="F131" s="17">
        <v>40878</v>
      </c>
      <c r="G131" s="15" t="s">
        <v>189</v>
      </c>
      <c r="H131" s="15">
        <v>26</v>
      </c>
      <c r="I131" s="18">
        <v>15000</v>
      </c>
      <c r="J131" s="15">
        <v>0</v>
      </c>
      <c r="K131" s="18">
        <v>15000</v>
      </c>
      <c r="L131" s="15">
        <v>430.5</v>
      </c>
      <c r="M131" s="15">
        <v>0</v>
      </c>
      <c r="N131" s="15">
        <v>456</v>
      </c>
      <c r="O131" s="15">
        <v>125</v>
      </c>
      <c r="P131" s="18">
        <v>1011.5</v>
      </c>
      <c r="Q131" s="18">
        <v>13988.5</v>
      </c>
      <c r="S131" s="7"/>
      <c r="T131" s="8"/>
      <c r="U131" s="7"/>
      <c r="V131" s="7"/>
      <c r="W131" s="7"/>
      <c r="X131" s="36"/>
      <c r="Y131" s="7"/>
      <c r="Z131" s="7"/>
      <c r="AA131" s="37"/>
      <c r="AB131" s="7"/>
      <c r="AC131" s="37"/>
      <c r="AD131" s="7"/>
      <c r="AE131" s="7"/>
      <c r="AF131" s="7"/>
      <c r="AG131" s="7"/>
      <c r="AH131" s="37"/>
      <c r="AI131" s="37"/>
    </row>
    <row r="132" spans="1:35" ht="21.75" customHeight="1" x14ac:dyDescent="0.25">
      <c r="A132" s="15" t="s">
        <v>190</v>
      </c>
      <c r="B132" s="16" t="s">
        <v>398</v>
      </c>
      <c r="C132" s="40" t="s">
        <v>76</v>
      </c>
      <c r="D132" s="40" t="s">
        <v>154</v>
      </c>
      <c r="E132" s="40" t="s">
        <v>700</v>
      </c>
      <c r="F132" s="17">
        <v>39448</v>
      </c>
      <c r="G132" s="15" t="s">
        <v>191</v>
      </c>
      <c r="H132" s="15">
        <v>29</v>
      </c>
      <c r="I132" s="18">
        <v>15000</v>
      </c>
      <c r="J132" s="15">
        <v>0</v>
      </c>
      <c r="K132" s="18">
        <v>15000</v>
      </c>
      <c r="L132" s="15">
        <v>430.5</v>
      </c>
      <c r="M132" s="15">
        <v>0</v>
      </c>
      <c r="N132" s="15">
        <v>456</v>
      </c>
      <c r="O132" s="15">
        <v>25</v>
      </c>
      <c r="P132" s="15">
        <v>911.5</v>
      </c>
      <c r="Q132" s="18">
        <v>14088.5</v>
      </c>
      <c r="S132" s="7"/>
      <c r="T132" s="8"/>
      <c r="U132" s="7"/>
      <c r="V132" s="7"/>
      <c r="W132" s="7"/>
      <c r="X132" s="36"/>
      <c r="Y132" s="7"/>
      <c r="Z132" s="7"/>
      <c r="AA132" s="37"/>
      <c r="AB132" s="7"/>
      <c r="AC132" s="37"/>
      <c r="AD132" s="7"/>
      <c r="AE132" s="7"/>
      <c r="AF132" s="7"/>
      <c r="AG132" s="7"/>
      <c r="AH132" s="37"/>
      <c r="AI132" s="37"/>
    </row>
    <row r="133" spans="1:35" ht="21.75" customHeight="1" x14ac:dyDescent="0.25">
      <c r="A133" s="15" t="s">
        <v>192</v>
      </c>
      <c r="B133" s="16" t="s">
        <v>398</v>
      </c>
      <c r="C133" s="40" t="s">
        <v>76</v>
      </c>
      <c r="D133" s="40" t="s">
        <v>154</v>
      </c>
      <c r="E133" s="40" t="s">
        <v>700</v>
      </c>
      <c r="F133" s="17">
        <v>39448</v>
      </c>
      <c r="G133" s="15" t="s">
        <v>193</v>
      </c>
      <c r="H133" s="15">
        <v>30</v>
      </c>
      <c r="I133" s="18">
        <v>15000</v>
      </c>
      <c r="J133" s="15">
        <v>0</v>
      </c>
      <c r="K133" s="18">
        <v>15000</v>
      </c>
      <c r="L133" s="15">
        <v>430.5</v>
      </c>
      <c r="M133" s="15">
        <v>0</v>
      </c>
      <c r="N133" s="15">
        <v>456</v>
      </c>
      <c r="O133" s="15">
        <v>125</v>
      </c>
      <c r="P133" s="18">
        <v>1011.5</v>
      </c>
      <c r="Q133" s="18">
        <v>13988.5</v>
      </c>
      <c r="S133" s="7"/>
      <c r="T133" s="8"/>
      <c r="U133" s="7"/>
      <c r="V133" s="7"/>
      <c r="W133" s="7"/>
      <c r="X133" s="36"/>
      <c r="Y133" s="7"/>
      <c r="Z133" s="7"/>
      <c r="AA133" s="37"/>
      <c r="AB133" s="7"/>
      <c r="AC133" s="37"/>
      <c r="AD133" s="7"/>
      <c r="AE133" s="7"/>
      <c r="AF133" s="7"/>
      <c r="AG133" s="7"/>
      <c r="AH133" s="37"/>
      <c r="AI133" s="37"/>
    </row>
    <row r="134" spans="1:35" ht="21.75" customHeight="1" x14ac:dyDescent="0.25">
      <c r="A134" s="15" t="s">
        <v>194</v>
      </c>
      <c r="B134" s="16" t="s">
        <v>398</v>
      </c>
      <c r="C134" s="40" t="s">
        <v>76</v>
      </c>
      <c r="D134" s="40" t="s">
        <v>154</v>
      </c>
      <c r="E134" s="40" t="s">
        <v>701</v>
      </c>
      <c r="F134" s="17">
        <v>39448</v>
      </c>
      <c r="G134" s="15" t="s">
        <v>195</v>
      </c>
      <c r="H134" s="15">
        <v>36</v>
      </c>
      <c r="I134" s="18">
        <v>35000</v>
      </c>
      <c r="J134" s="15">
        <v>0</v>
      </c>
      <c r="K134" s="18">
        <v>35000</v>
      </c>
      <c r="L134" s="18">
        <v>1004.5</v>
      </c>
      <c r="M134" s="15">
        <v>0</v>
      </c>
      <c r="N134" s="18">
        <v>1064</v>
      </c>
      <c r="O134" s="18">
        <v>7974.29</v>
      </c>
      <c r="P134" s="18">
        <v>10042.790000000001</v>
      </c>
      <c r="Q134" s="18">
        <v>24957.21</v>
      </c>
    </row>
    <row r="135" spans="1:35" ht="21.75" customHeight="1" x14ac:dyDescent="0.25">
      <c r="A135" s="15" t="s">
        <v>196</v>
      </c>
      <c r="B135" s="16" t="s">
        <v>398</v>
      </c>
      <c r="C135" s="40" t="s">
        <v>76</v>
      </c>
      <c r="D135" s="40" t="s">
        <v>154</v>
      </c>
      <c r="E135" s="40" t="s">
        <v>700</v>
      </c>
      <c r="F135" s="17">
        <v>44105</v>
      </c>
      <c r="G135" s="15" t="s">
        <v>197</v>
      </c>
      <c r="H135" s="15">
        <v>43</v>
      </c>
      <c r="I135" s="18">
        <v>15000</v>
      </c>
      <c r="J135" s="15">
        <v>0</v>
      </c>
      <c r="K135" s="18">
        <v>15000</v>
      </c>
      <c r="L135" s="15">
        <v>430.5</v>
      </c>
      <c r="M135" s="15">
        <v>0</v>
      </c>
      <c r="N135" s="15">
        <v>456</v>
      </c>
      <c r="O135" s="15">
        <v>25</v>
      </c>
      <c r="P135" s="15">
        <v>911.5</v>
      </c>
      <c r="Q135" s="18">
        <v>14088.5</v>
      </c>
      <c r="S135" s="7"/>
      <c r="T135" s="8"/>
      <c r="U135" s="7"/>
      <c r="V135" s="7"/>
      <c r="W135" s="7"/>
      <c r="X135" s="36"/>
      <c r="Y135" s="7"/>
      <c r="Z135" s="7"/>
      <c r="AA135" s="37"/>
      <c r="AB135" s="7"/>
      <c r="AC135" s="37"/>
      <c r="AD135" s="7"/>
      <c r="AE135" s="7"/>
      <c r="AF135" s="7"/>
      <c r="AG135" s="7"/>
      <c r="AH135" s="37"/>
      <c r="AI135" s="37"/>
    </row>
    <row r="136" spans="1:35" ht="21.75" customHeight="1" x14ac:dyDescent="0.25">
      <c r="A136" s="15" t="s">
        <v>198</v>
      </c>
      <c r="B136" s="16" t="s">
        <v>398</v>
      </c>
      <c r="C136" s="40" t="s">
        <v>76</v>
      </c>
      <c r="D136" s="40" t="s">
        <v>154</v>
      </c>
      <c r="E136" s="40" t="s">
        <v>700</v>
      </c>
      <c r="F136" s="17">
        <v>44105</v>
      </c>
      <c r="G136" s="15" t="s">
        <v>199</v>
      </c>
      <c r="H136" s="15">
        <v>44</v>
      </c>
      <c r="I136" s="18">
        <v>15000</v>
      </c>
      <c r="J136" s="15">
        <v>0</v>
      </c>
      <c r="K136" s="18">
        <v>15000</v>
      </c>
      <c r="L136" s="15">
        <v>430.5</v>
      </c>
      <c r="M136" s="15">
        <v>0</v>
      </c>
      <c r="N136" s="15">
        <v>456</v>
      </c>
      <c r="O136" s="15">
        <v>25</v>
      </c>
      <c r="P136" s="15">
        <v>911.5</v>
      </c>
      <c r="Q136" s="18">
        <v>14088.5</v>
      </c>
      <c r="S136" s="7"/>
      <c r="T136" s="8"/>
      <c r="U136" s="7"/>
      <c r="V136" s="7"/>
      <c r="W136" s="7"/>
      <c r="X136" s="36"/>
      <c r="Y136" s="7"/>
      <c r="Z136" s="7"/>
      <c r="AA136" s="37"/>
      <c r="AB136" s="7"/>
      <c r="AC136" s="37"/>
      <c r="AD136" s="7"/>
      <c r="AE136" s="7"/>
      <c r="AF136" s="7"/>
      <c r="AG136" s="37"/>
      <c r="AH136" s="37"/>
      <c r="AI136" s="37"/>
    </row>
    <row r="137" spans="1:35" ht="21.75" customHeight="1" x14ac:dyDescent="0.25">
      <c r="A137" s="15" t="s">
        <v>200</v>
      </c>
      <c r="B137" s="16" t="s">
        <v>398</v>
      </c>
      <c r="C137" s="40" t="s">
        <v>76</v>
      </c>
      <c r="D137" s="40" t="s">
        <v>154</v>
      </c>
      <c r="E137" s="40" t="s">
        <v>700</v>
      </c>
      <c r="F137" s="17">
        <v>44409</v>
      </c>
      <c r="G137" s="15" t="s">
        <v>201</v>
      </c>
      <c r="H137" s="15">
        <v>50</v>
      </c>
      <c r="I137" s="18">
        <v>15000</v>
      </c>
      <c r="J137" s="15">
        <v>0</v>
      </c>
      <c r="K137" s="18">
        <v>15000</v>
      </c>
      <c r="L137" s="15">
        <v>430.5</v>
      </c>
      <c r="M137" s="15">
        <v>0</v>
      </c>
      <c r="N137" s="15">
        <v>456</v>
      </c>
      <c r="O137" s="15">
        <v>25</v>
      </c>
      <c r="P137" s="15">
        <v>911.5</v>
      </c>
      <c r="Q137" s="18">
        <v>14088.5</v>
      </c>
      <c r="S137" s="7"/>
      <c r="T137" s="8"/>
      <c r="U137" s="7"/>
      <c r="V137" s="7"/>
      <c r="W137" s="7"/>
      <c r="X137" s="36"/>
      <c r="Y137" s="7"/>
      <c r="Z137" s="7"/>
      <c r="AA137" s="37"/>
      <c r="AB137" s="7"/>
      <c r="AC137" s="37"/>
      <c r="AD137" s="7"/>
      <c r="AE137" s="7"/>
      <c r="AF137" s="7"/>
      <c r="AG137" s="7"/>
      <c r="AH137" s="37"/>
      <c r="AI137" s="37"/>
    </row>
    <row r="138" spans="1:35" ht="21.75" customHeight="1" x14ac:dyDescent="0.25">
      <c r="A138" s="15" t="s">
        <v>202</v>
      </c>
      <c r="B138" s="16" t="s">
        <v>397</v>
      </c>
      <c r="C138" s="40" t="s">
        <v>104</v>
      </c>
      <c r="D138" s="40" t="s">
        <v>154</v>
      </c>
      <c r="E138" s="40" t="s">
        <v>700</v>
      </c>
      <c r="F138" s="17">
        <v>44652</v>
      </c>
      <c r="G138" s="15" t="s">
        <v>203</v>
      </c>
      <c r="H138" s="15">
        <v>52</v>
      </c>
      <c r="I138" s="18">
        <v>11000</v>
      </c>
      <c r="J138" s="15">
        <v>0</v>
      </c>
      <c r="K138" s="18">
        <v>11000</v>
      </c>
      <c r="L138" s="15">
        <v>315.7</v>
      </c>
      <c r="M138" s="15">
        <v>0</v>
      </c>
      <c r="N138" s="15">
        <v>334.4</v>
      </c>
      <c r="O138" s="18">
        <v>3697.84</v>
      </c>
      <c r="P138" s="18">
        <v>4347.9399999999996</v>
      </c>
      <c r="Q138" s="18">
        <v>6652.06</v>
      </c>
      <c r="S138" s="7"/>
      <c r="T138" s="8"/>
      <c r="U138" s="7"/>
      <c r="V138" s="7"/>
      <c r="W138" s="7"/>
      <c r="X138" s="36"/>
      <c r="Y138" s="7"/>
      <c r="Z138" s="7"/>
      <c r="AA138" s="37"/>
      <c r="AB138" s="7"/>
      <c r="AC138" s="37"/>
      <c r="AD138" s="7"/>
      <c r="AE138" s="7"/>
      <c r="AF138" s="7"/>
      <c r="AG138" s="7"/>
      <c r="AH138" s="37"/>
      <c r="AI138" s="37"/>
    </row>
    <row r="139" spans="1:35" ht="21.75" customHeight="1" x14ac:dyDescent="0.25">
      <c r="A139" s="15" t="s">
        <v>205</v>
      </c>
      <c r="B139" s="16" t="s">
        <v>398</v>
      </c>
      <c r="C139" s="40" t="s">
        <v>76</v>
      </c>
      <c r="D139" s="40" t="s">
        <v>204</v>
      </c>
      <c r="E139" s="40" t="s">
        <v>700</v>
      </c>
      <c r="F139" s="17">
        <v>39569</v>
      </c>
      <c r="G139" s="15" t="s">
        <v>206</v>
      </c>
      <c r="H139" s="15">
        <v>5</v>
      </c>
      <c r="I139" s="18">
        <v>15000</v>
      </c>
      <c r="J139" s="15">
        <v>0</v>
      </c>
      <c r="K139" s="18">
        <v>15000</v>
      </c>
      <c r="L139" s="15">
        <v>430.5</v>
      </c>
      <c r="M139" s="15">
        <v>0</v>
      </c>
      <c r="N139" s="15">
        <v>456</v>
      </c>
      <c r="O139" s="18">
        <v>7137.1</v>
      </c>
      <c r="P139" s="18">
        <v>8023.6</v>
      </c>
      <c r="Q139" s="18">
        <v>6976.4</v>
      </c>
      <c r="S139" s="7"/>
      <c r="T139" s="8"/>
      <c r="U139" s="7"/>
      <c r="V139" s="7"/>
      <c r="W139" s="7"/>
      <c r="X139" s="36"/>
      <c r="Y139" s="7"/>
      <c r="Z139" s="7"/>
      <c r="AA139" s="37"/>
      <c r="AB139" s="7"/>
      <c r="AC139" s="37"/>
      <c r="AD139" s="7"/>
      <c r="AE139" s="7"/>
      <c r="AF139" s="7"/>
      <c r="AG139" s="7"/>
      <c r="AH139" s="37"/>
      <c r="AI139" s="37"/>
    </row>
    <row r="140" spans="1:35" ht="21.75" customHeight="1" x14ac:dyDescent="0.25">
      <c r="A140" s="15" t="s">
        <v>207</v>
      </c>
      <c r="B140" s="16" t="s">
        <v>397</v>
      </c>
      <c r="C140" s="40" t="s">
        <v>95</v>
      </c>
      <c r="D140" s="40" t="s">
        <v>204</v>
      </c>
      <c r="E140" s="40" t="s">
        <v>701</v>
      </c>
      <c r="F140" s="17">
        <v>39448</v>
      </c>
      <c r="G140" s="15" t="s">
        <v>208</v>
      </c>
      <c r="H140" s="15">
        <v>6</v>
      </c>
      <c r="I140" s="18">
        <v>21000</v>
      </c>
      <c r="J140" s="15">
        <v>0</v>
      </c>
      <c r="K140" s="18">
        <v>21000</v>
      </c>
      <c r="L140" s="15">
        <v>602.70000000000005</v>
      </c>
      <c r="M140" s="15">
        <v>0</v>
      </c>
      <c r="N140" s="15">
        <v>638.4</v>
      </c>
      <c r="O140" s="18">
        <v>2372.33</v>
      </c>
      <c r="P140" s="18">
        <v>3613.43</v>
      </c>
      <c r="Q140" s="18">
        <v>17386.57</v>
      </c>
      <c r="S140" s="7"/>
      <c r="T140" s="8"/>
      <c r="U140" s="7"/>
      <c r="V140" s="7"/>
      <c r="W140" s="7"/>
      <c r="X140" s="36"/>
      <c r="Y140" s="7"/>
      <c r="Z140" s="7"/>
      <c r="AA140" s="37"/>
      <c r="AB140" s="7"/>
      <c r="AC140" s="37"/>
      <c r="AD140" s="7"/>
      <c r="AE140" s="7"/>
      <c r="AF140" s="7"/>
      <c r="AG140" s="7"/>
      <c r="AH140" s="37"/>
      <c r="AI140" s="37"/>
    </row>
    <row r="141" spans="1:35" ht="21.75" customHeight="1" x14ac:dyDescent="0.25">
      <c r="A141" s="15" t="s">
        <v>209</v>
      </c>
      <c r="B141" s="16" t="s">
        <v>398</v>
      </c>
      <c r="C141" s="40" t="s">
        <v>76</v>
      </c>
      <c r="D141" s="40" t="s">
        <v>204</v>
      </c>
      <c r="E141" s="40" t="s">
        <v>701</v>
      </c>
      <c r="F141" s="17">
        <v>39448</v>
      </c>
      <c r="G141" s="15" t="s">
        <v>210</v>
      </c>
      <c r="H141" s="15">
        <v>7</v>
      </c>
      <c r="I141" s="18">
        <v>15000</v>
      </c>
      <c r="J141" s="15">
        <v>0</v>
      </c>
      <c r="K141" s="18">
        <v>15000</v>
      </c>
      <c r="L141" s="15">
        <v>430.5</v>
      </c>
      <c r="M141" s="15">
        <v>0</v>
      </c>
      <c r="N141" s="15">
        <v>456</v>
      </c>
      <c r="O141" s="15">
        <v>125</v>
      </c>
      <c r="P141" s="18">
        <v>1011.5</v>
      </c>
      <c r="Q141" s="18">
        <v>13988.5</v>
      </c>
      <c r="S141" s="7"/>
      <c r="T141" s="8"/>
      <c r="U141" s="7"/>
      <c r="V141" s="7"/>
      <c r="W141" s="7"/>
      <c r="X141" s="36"/>
      <c r="Y141" s="7"/>
      <c r="Z141" s="7"/>
      <c r="AA141" s="37"/>
      <c r="AB141" s="7"/>
      <c r="AC141" s="37"/>
      <c r="AD141" s="7"/>
      <c r="AE141" s="7"/>
      <c r="AF141" s="7"/>
      <c r="AG141" s="7"/>
      <c r="AH141" s="37"/>
      <c r="AI141" s="37"/>
    </row>
    <row r="142" spans="1:35" ht="21.75" customHeight="1" x14ac:dyDescent="0.25">
      <c r="A142" s="15" t="s">
        <v>211</v>
      </c>
      <c r="B142" s="16" t="s">
        <v>398</v>
      </c>
      <c r="C142" s="40" t="s">
        <v>76</v>
      </c>
      <c r="D142" s="40" t="s">
        <v>204</v>
      </c>
      <c r="E142" s="40" t="s">
        <v>701</v>
      </c>
      <c r="F142" s="17">
        <v>39448</v>
      </c>
      <c r="G142" s="15" t="s">
        <v>212</v>
      </c>
      <c r="H142" s="15">
        <v>9</v>
      </c>
      <c r="I142" s="18">
        <v>15000</v>
      </c>
      <c r="J142" s="15">
        <v>0</v>
      </c>
      <c r="K142" s="18">
        <v>15000</v>
      </c>
      <c r="L142" s="15">
        <v>430.5</v>
      </c>
      <c r="M142" s="15">
        <v>0</v>
      </c>
      <c r="N142" s="15">
        <v>456</v>
      </c>
      <c r="O142" s="15">
        <v>125</v>
      </c>
      <c r="P142" s="18">
        <v>1011.5</v>
      </c>
      <c r="Q142" s="18">
        <v>13988.5</v>
      </c>
      <c r="S142" s="7"/>
      <c r="T142" s="8"/>
      <c r="U142" s="7"/>
      <c r="V142" s="7"/>
      <c r="W142" s="7"/>
      <c r="X142" s="36"/>
      <c r="Y142" s="7"/>
      <c r="Z142" s="7"/>
      <c r="AA142" s="37"/>
      <c r="AB142" s="7"/>
      <c r="AC142" s="37"/>
      <c r="AD142" s="7"/>
      <c r="AE142" s="7"/>
      <c r="AF142" s="7"/>
      <c r="AG142" s="7"/>
      <c r="AH142" s="37"/>
      <c r="AI142" s="37"/>
    </row>
    <row r="143" spans="1:35" ht="21.75" customHeight="1" x14ac:dyDescent="0.25">
      <c r="A143" s="15" t="s">
        <v>213</v>
      </c>
      <c r="B143" s="16" t="s">
        <v>398</v>
      </c>
      <c r="C143" s="40" t="s">
        <v>76</v>
      </c>
      <c r="D143" s="40" t="s">
        <v>204</v>
      </c>
      <c r="E143" s="40" t="s">
        <v>701</v>
      </c>
      <c r="F143" s="17">
        <v>39448</v>
      </c>
      <c r="G143" s="15" t="s">
        <v>214</v>
      </c>
      <c r="H143" s="15">
        <v>10</v>
      </c>
      <c r="I143" s="18">
        <v>15000</v>
      </c>
      <c r="J143" s="15">
        <v>0</v>
      </c>
      <c r="K143" s="18">
        <v>15000</v>
      </c>
      <c r="L143" s="15">
        <v>430.5</v>
      </c>
      <c r="M143" s="15">
        <v>0</v>
      </c>
      <c r="N143" s="15">
        <v>456</v>
      </c>
      <c r="O143" s="18">
        <v>10314.040000000001</v>
      </c>
      <c r="P143" s="18">
        <v>11200.54</v>
      </c>
      <c r="Q143" s="18">
        <v>3799.46</v>
      </c>
      <c r="S143" s="7"/>
      <c r="T143" s="8"/>
      <c r="U143" s="7"/>
      <c r="V143" s="7"/>
      <c r="W143" s="7"/>
      <c r="X143" s="36"/>
      <c r="Y143" s="7"/>
      <c r="Z143" s="7"/>
      <c r="AA143" s="37"/>
      <c r="AB143" s="7"/>
      <c r="AC143" s="37"/>
      <c r="AD143" s="7"/>
      <c r="AE143" s="7"/>
      <c r="AF143" s="7"/>
      <c r="AG143" s="7"/>
      <c r="AH143" s="37"/>
      <c r="AI143" s="37"/>
    </row>
    <row r="144" spans="1:35" ht="21.75" customHeight="1" x14ac:dyDescent="0.25">
      <c r="A144" s="15" t="s">
        <v>215</v>
      </c>
      <c r="B144" s="16" t="s">
        <v>398</v>
      </c>
      <c r="C144" s="40" t="s">
        <v>76</v>
      </c>
      <c r="D144" s="40" t="s">
        <v>204</v>
      </c>
      <c r="E144" s="40" t="s">
        <v>701</v>
      </c>
      <c r="F144" s="17">
        <v>39448</v>
      </c>
      <c r="G144" s="15" t="s">
        <v>216</v>
      </c>
      <c r="H144" s="15">
        <v>11</v>
      </c>
      <c r="I144" s="18">
        <v>15000</v>
      </c>
      <c r="J144" s="15">
        <v>0</v>
      </c>
      <c r="K144" s="18">
        <v>15000</v>
      </c>
      <c r="L144" s="15">
        <v>430.5</v>
      </c>
      <c r="M144" s="15">
        <v>0</v>
      </c>
      <c r="N144" s="15">
        <v>456</v>
      </c>
      <c r="O144" s="15">
        <v>225</v>
      </c>
      <c r="P144" s="18">
        <v>1111.5</v>
      </c>
      <c r="Q144" s="18">
        <v>13888.5</v>
      </c>
      <c r="S144" s="7"/>
      <c r="T144" s="8"/>
      <c r="U144" s="7"/>
      <c r="V144" s="7"/>
      <c r="W144" s="7"/>
      <c r="X144" s="36"/>
      <c r="Y144" s="7"/>
      <c r="Z144" s="7"/>
      <c r="AA144" s="37"/>
      <c r="AB144" s="7"/>
      <c r="AC144" s="37"/>
      <c r="AD144" s="7"/>
      <c r="AE144" s="7"/>
      <c r="AF144" s="7"/>
      <c r="AG144" s="7"/>
      <c r="AH144" s="37"/>
      <c r="AI144" s="37"/>
    </row>
    <row r="145" spans="1:35" ht="21.75" customHeight="1" x14ac:dyDescent="0.25">
      <c r="A145" s="15" t="s">
        <v>217</v>
      </c>
      <c r="B145" s="16" t="s">
        <v>397</v>
      </c>
      <c r="C145" s="40" t="s">
        <v>95</v>
      </c>
      <c r="D145" s="40" t="s">
        <v>204</v>
      </c>
      <c r="E145" s="40" t="s">
        <v>701</v>
      </c>
      <c r="F145" s="17">
        <v>39448</v>
      </c>
      <c r="G145" s="15" t="s">
        <v>218</v>
      </c>
      <c r="H145" s="15">
        <v>12</v>
      </c>
      <c r="I145" s="18">
        <v>21000</v>
      </c>
      <c r="J145" s="15">
        <v>0</v>
      </c>
      <c r="K145" s="18">
        <v>21000</v>
      </c>
      <c r="L145" s="15">
        <v>602.70000000000005</v>
      </c>
      <c r="M145" s="15">
        <v>0</v>
      </c>
      <c r="N145" s="15">
        <v>638.4</v>
      </c>
      <c r="O145" s="18">
        <v>3496.52</v>
      </c>
      <c r="P145" s="18">
        <v>4737.62</v>
      </c>
      <c r="Q145" s="18">
        <v>16262.38</v>
      </c>
      <c r="S145" s="7"/>
      <c r="T145" s="8"/>
      <c r="U145" s="7"/>
      <c r="V145" s="7"/>
      <c r="W145" s="7"/>
      <c r="X145" s="36"/>
      <c r="Y145" s="7"/>
      <c r="Z145" s="7"/>
      <c r="AA145" s="37"/>
      <c r="AB145" s="7"/>
      <c r="AC145" s="37"/>
      <c r="AD145" s="7"/>
      <c r="AE145" s="7"/>
      <c r="AF145" s="7"/>
      <c r="AG145" s="7"/>
      <c r="AH145" s="37"/>
      <c r="AI145" s="37"/>
    </row>
    <row r="146" spans="1:35" ht="21.75" customHeight="1" x14ac:dyDescent="0.25">
      <c r="A146" s="15" t="s">
        <v>219</v>
      </c>
      <c r="B146" s="16" t="s">
        <v>398</v>
      </c>
      <c r="C146" s="40" t="s">
        <v>76</v>
      </c>
      <c r="D146" s="40" t="s">
        <v>204</v>
      </c>
      <c r="E146" s="40" t="s">
        <v>701</v>
      </c>
      <c r="F146" s="17">
        <v>40087</v>
      </c>
      <c r="G146" s="15" t="s">
        <v>220</v>
      </c>
      <c r="H146" s="15">
        <v>13</v>
      </c>
      <c r="I146" s="18">
        <v>15000</v>
      </c>
      <c r="J146" s="15">
        <v>0</v>
      </c>
      <c r="K146" s="18">
        <v>15000</v>
      </c>
      <c r="L146" s="15">
        <v>430.5</v>
      </c>
      <c r="M146" s="15">
        <v>0</v>
      </c>
      <c r="N146" s="15">
        <v>456</v>
      </c>
      <c r="O146" s="15">
        <v>345</v>
      </c>
      <c r="P146" s="18">
        <v>1231.5</v>
      </c>
      <c r="Q146" s="18">
        <v>13768.5</v>
      </c>
      <c r="S146" s="7"/>
      <c r="T146" s="8"/>
      <c r="U146" s="7"/>
      <c r="V146" s="7"/>
      <c r="W146" s="7"/>
      <c r="X146" s="36"/>
      <c r="Y146" s="7"/>
      <c r="Z146" s="7"/>
      <c r="AA146" s="37"/>
      <c r="AB146" s="7"/>
      <c r="AC146" s="37"/>
      <c r="AD146" s="7"/>
      <c r="AE146" s="7"/>
      <c r="AF146" s="7"/>
      <c r="AG146" s="7"/>
      <c r="AH146" s="37"/>
      <c r="AI146" s="37"/>
    </row>
    <row r="147" spans="1:35" ht="21.75" customHeight="1" x14ac:dyDescent="0.25">
      <c r="A147" s="15" t="s">
        <v>221</v>
      </c>
      <c r="B147" s="16" t="s">
        <v>398</v>
      </c>
      <c r="C147" s="40" t="s">
        <v>76</v>
      </c>
      <c r="D147" s="40" t="s">
        <v>204</v>
      </c>
      <c r="E147" s="40" t="s">
        <v>701</v>
      </c>
      <c r="F147" s="17">
        <v>40087</v>
      </c>
      <c r="G147" s="15" t="s">
        <v>222</v>
      </c>
      <c r="H147" s="15">
        <v>14</v>
      </c>
      <c r="I147" s="18">
        <v>15000</v>
      </c>
      <c r="J147" s="15">
        <v>0</v>
      </c>
      <c r="K147" s="18">
        <v>15000</v>
      </c>
      <c r="L147" s="15">
        <v>430.5</v>
      </c>
      <c r="M147" s="15">
        <v>0</v>
      </c>
      <c r="N147" s="15">
        <v>456</v>
      </c>
      <c r="O147" s="18">
        <v>1575.12</v>
      </c>
      <c r="P147" s="18">
        <v>2461.62</v>
      </c>
      <c r="Q147" s="18">
        <v>12538.38</v>
      </c>
      <c r="S147" s="7"/>
      <c r="T147" s="8"/>
      <c r="U147" s="7"/>
      <c r="V147" s="7"/>
      <c r="W147" s="7"/>
      <c r="X147" s="36"/>
      <c r="Y147" s="7"/>
      <c r="Z147" s="7"/>
      <c r="AA147" s="37"/>
      <c r="AB147" s="7"/>
      <c r="AC147" s="37"/>
      <c r="AD147" s="7"/>
      <c r="AE147" s="7"/>
      <c r="AF147" s="7"/>
      <c r="AG147" s="7"/>
      <c r="AH147" s="7"/>
      <c r="AI147" s="37"/>
    </row>
    <row r="148" spans="1:35" ht="21.75" customHeight="1" x14ac:dyDescent="0.25">
      <c r="A148" s="15" t="s">
        <v>223</v>
      </c>
      <c r="B148" s="16" t="s">
        <v>397</v>
      </c>
      <c r="C148" s="40" t="s">
        <v>224</v>
      </c>
      <c r="D148" s="40" t="s">
        <v>204</v>
      </c>
      <c r="E148" s="40" t="s">
        <v>701</v>
      </c>
      <c r="F148" s="17">
        <v>40087</v>
      </c>
      <c r="G148" s="15" t="s">
        <v>225</v>
      </c>
      <c r="H148" s="15">
        <v>15</v>
      </c>
      <c r="I148" s="18">
        <v>40000</v>
      </c>
      <c r="J148" s="15">
        <v>0</v>
      </c>
      <c r="K148" s="18">
        <v>40000</v>
      </c>
      <c r="L148" s="18">
        <v>1148</v>
      </c>
      <c r="M148" s="15">
        <v>240.13</v>
      </c>
      <c r="N148" s="18">
        <v>1216</v>
      </c>
      <c r="O148" s="18">
        <v>9702.69</v>
      </c>
      <c r="P148" s="18">
        <v>12306.82</v>
      </c>
      <c r="Q148" s="18">
        <v>27693.18</v>
      </c>
      <c r="S148" s="7"/>
      <c r="T148" s="8"/>
      <c r="U148" s="7"/>
      <c r="V148" s="7"/>
      <c r="W148" s="7"/>
      <c r="X148" s="36"/>
      <c r="Y148" s="7"/>
      <c r="Z148" s="7"/>
      <c r="AA148" s="37"/>
      <c r="AB148" s="7"/>
      <c r="AC148" s="37"/>
      <c r="AD148" s="7"/>
      <c r="AE148" s="7"/>
      <c r="AF148" s="7"/>
      <c r="AG148" s="7"/>
      <c r="AH148" s="7"/>
      <c r="AI148" s="37"/>
    </row>
    <row r="149" spans="1:35" ht="21.75" customHeight="1" x14ac:dyDescent="0.25">
      <c r="A149" s="15" t="s">
        <v>226</v>
      </c>
      <c r="B149" s="16" t="s">
        <v>398</v>
      </c>
      <c r="C149" s="40" t="s">
        <v>227</v>
      </c>
      <c r="D149" s="40" t="s">
        <v>204</v>
      </c>
      <c r="E149" s="40" t="s">
        <v>700</v>
      </c>
      <c r="F149" s="17">
        <v>39448</v>
      </c>
      <c r="G149" s="15" t="s">
        <v>228</v>
      </c>
      <c r="H149" s="15">
        <v>17</v>
      </c>
      <c r="I149" s="18">
        <v>11000</v>
      </c>
      <c r="J149" s="15">
        <v>0</v>
      </c>
      <c r="K149" s="18">
        <v>11000</v>
      </c>
      <c r="L149" s="15">
        <v>315.7</v>
      </c>
      <c r="M149" s="15">
        <v>0</v>
      </c>
      <c r="N149" s="15">
        <v>334.4</v>
      </c>
      <c r="O149" s="18">
        <v>9183.33</v>
      </c>
      <c r="P149" s="18">
        <v>9833.43</v>
      </c>
      <c r="Q149" s="18">
        <v>1166.57</v>
      </c>
      <c r="S149" s="7"/>
      <c r="T149" s="8"/>
      <c r="U149" s="7"/>
      <c r="V149" s="7"/>
      <c r="W149" s="7"/>
      <c r="X149" s="36"/>
      <c r="Y149" s="7"/>
      <c r="Z149" s="7"/>
      <c r="AA149" s="37"/>
      <c r="AB149" s="7"/>
      <c r="AC149" s="37"/>
      <c r="AD149" s="7"/>
      <c r="AE149" s="7"/>
      <c r="AF149" s="7"/>
      <c r="AG149" s="7"/>
      <c r="AH149" s="37"/>
      <c r="AI149" s="37"/>
    </row>
    <row r="150" spans="1:35" ht="21.75" customHeight="1" x14ac:dyDescent="0.25">
      <c r="A150" s="15" t="s">
        <v>229</v>
      </c>
      <c r="B150" s="16" t="s">
        <v>398</v>
      </c>
      <c r="C150" s="40" t="s">
        <v>76</v>
      </c>
      <c r="D150" s="40" t="s">
        <v>204</v>
      </c>
      <c r="E150" s="40" t="s">
        <v>700</v>
      </c>
      <c r="F150" s="17">
        <v>39448</v>
      </c>
      <c r="G150" s="15" t="s">
        <v>230</v>
      </c>
      <c r="H150" s="15">
        <v>19</v>
      </c>
      <c r="I150" s="18">
        <v>15000</v>
      </c>
      <c r="J150" s="15">
        <v>0</v>
      </c>
      <c r="K150" s="18">
        <v>15000</v>
      </c>
      <c r="L150" s="15">
        <v>430.5</v>
      </c>
      <c r="M150" s="15">
        <v>0</v>
      </c>
      <c r="N150" s="15">
        <v>456</v>
      </c>
      <c r="O150" s="18">
        <v>4552.4399999999996</v>
      </c>
      <c r="P150" s="18">
        <v>5438.94</v>
      </c>
      <c r="Q150" s="18">
        <v>9561.06</v>
      </c>
    </row>
    <row r="151" spans="1:35" ht="21.75" customHeight="1" x14ac:dyDescent="0.25">
      <c r="A151" s="15" t="s">
        <v>231</v>
      </c>
      <c r="B151" s="16" t="s">
        <v>398</v>
      </c>
      <c r="C151" s="40" t="s">
        <v>82</v>
      </c>
      <c r="D151" s="40" t="s">
        <v>204</v>
      </c>
      <c r="E151" s="40" t="s">
        <v>700</v>
      </c>
      <c r="F151" s="17">
        <v>39448</v>
      </c>
      <c r="G151" s="15" t="s">
        <v>232</v>
      </c>
      <c r="H151" s="15">
        <v>20</v>
      </c>
      <c r="I151" s="18">
        <v>25000</v>
      </c>
      <c r="J151" s="15">
        <v>0</v>
      </c>
      <c r="K151" s="18">
        <v>25000</v>
      </c>
      <c r="L151" s="15">
        <v>717.5</v>
      </c>
      <c r="M151" s="15">
        <v>0</v>
      </c>
      <c r="N151" s="15">
        <v>760</v>
      </c>
      <c r="O151" s="15">
        <v>225</v>
      </c>
      <c r="P151" s="18">
        <v>1702.5</v>
      </c>
      <c r="Q151" s="18">
        <v>23297.5</v>
      </c>
      <c r="S151" s="7"/>
      <c r="T151" s="8"/>
      <c r="U151" s="7"/>
      <c r="V151" s="7"/>
      <c r="W151" s="7"/>
      <c r="X151" s="36"/>
      <c r="Y151" s="7"/>
      <c r="Z151" s="7"/>
      <c r="AA151" s="37"/>
      <c r="AB151" s="7"/>
      <c r="AC151" s="37"/>
      <c r="AD151" s="37"/>
      <c r="AE151" s="7"/>
      <c r="AF151" s="37"/>
      <c r="AG151" s="7"/>
      <c r="AH151" s="37"/>
      <c r="AI151" s="37"/>
    </row>
    <row r="152" spans="1:35" ht="21.75" customHeight="1" x14ac:dyDescent="0.25">
      <c r="A152" s="15" t="s">
        <v>233</v>
      </c>
      <c r="B152" s="16" t="s">
        <v>398</v>
      </c>
      <c r="C152" s="40" t="s">
        <v>76</v>
      </c>
      <c r="D152" s="40" t="s">
        <v>204</v>
      </c>
      <c r="E152" s="40" t="s">
        <v>700</v>
      </c>
      <c r="F152" s="17">
        <v>39448</v>
      </c>
      <c r="G152" s="15" t="s">
        <v>234</v>
      </c>
      <c r="H152" s="15">
        <v>21</v>
      </c>
      <c r="I152" s="18">
        <v>15000</v>
      </c>
      <c r="J152" s="15">
        <v>0</v>
      </c>
      <c r="K152" s="18">
        <v>15000</v>
      </c>
      <c r="L152" s="15">
        <v>430.5</v>
      </c>
      <c r="M152" s="15">
        <v>0</v>
      </c>
      <c r="N152" s="15">
        <v>456</v>
      </c>
      <c r="O152" s="18">
        <v>3724.68</v>
      </c>
      <c r="P152" s="18">
        <v>4611.18</v>
      </c>
      <c r="Q152" s="18">
        <v>10388.82</v>
      </c>
    </row>
    <row r="153" spans="1:35" ht="21.75" customHeight="1" x14ac:dyDescent="0.25">
      <c r="A153" s="15" t="s">
        <v>235</v>
      </c>
      <c r="B153" s="16" t="s">
        <v>398</v>
      </c>
      <c r="C153" s="40" t="s">
        <v>82</v>
      </c>
      <c r="D153" s="40" t="s">
        <v>204</v>
      </c>
      <c r="E153" s="40" t="s">
        <v>701</v>
      </c>
      <c r="F153" s="17">
        <v>39448</v>
      </c>
      <c r="G153" s="15" t="s">
        <v>236</v>
      </c>
      <c r="H153" s="15">
        <v>26</v>
      </c>
      <c r="I153" s="18">
        <v>25000</v>
      </c>
      <c r="J153" s="15">
        <v>0</v>
      </c>
      <c r="K153" s="18">
        <v>25000</v>
      </c>
      <c r="L153" s="15">
        <v>717.5</v>
      </c>
      <c r="M153" s="15">
        <v>0</v>
      </c>
      <c r="N153" s="15">
        <v>760</v>
      </c>
      <c r="O153" s="18">
        <v>1850</v>
      </c>
      <c r="P153" s="18">
        <v>3327.5</v>
      </c>
      <c r="Q153" s="18">
        <v>21672.5</v>
      </c>
      <c r="S153" s="7"/>
      <c r="T153" s="8"/>
      <c r="U153" s="7"/>
      <c r="V153" s="7"/>
      <c r="W153" s="7"/>
      <c r="X153" s="36"/>
      <c r="Y153" s="7"/>
      <c r="Z153" s="7"/>
      <c r="AA153" s="37"/>
      <c r="AB153" s="7"/>
      <c r="AC153" s="37"/>
      <c r="AD153" s="37"/>
      <c r="AE153" s="7"/>
      <c r="AF153" s="37"/>
      <c r="AG153" s="37"/>
      <c r="AH153" s="37"/>
      <c r="AI153" s="37"/>
    </row>
    <row r="154" spans="1:35" ht="21.75" customHeight="1" x14ac:dyDescent="0.25">
      <c r="A154" s="15" t="s">
        <v>237</v>
      </c>
      <c r="B154" s="16" t="s">
        <v>398</v>
      </c>
      <c r="C154" s="40" t="s">
        <v>82</v>
      </c>
      <c r="D154" s="40" t="s">
        <v>204</v>
      </c>
      <c r="E154" s="40" t="s">
        <v>700</v>
      </c>
      <c r="F154" s="17">
        <v>44409</v>
      </c>
      <c r="G154" s="15" t="s">
        <v>238</v>
      </c>
      <c r="H154" s="15">
        <v>52</v>
      </c>
      <c r="I154" s="18">
        <v>25000</v>
      </c>
      <c r="J154" s="15">
        <v>0</v>
      </c>
      <c r="K154" s="18">
        <v>25000</v>
      </c>
      <c r="L154" s="15">
        <v>717.5</v>
      </c>
      <c r="M154" s="15">
        <v>0</v>
      </c>
      <c r="N154" s="15">
        <v>760</v>
      </c>
      <c r="O154" s="15">
        <v>25</v>
      </c>
      <c r="P154" s="18">
        <v>1502.5</v>
      </c>
      <c r="Q154" s="18">
        <v>23497.5</v>
      </c>
      <c r="S154" s="7"/>
      <c r="T154" s="8"/>
      <c r="U154" s="7"/>
      <c r="V154" s="7"/>
      <c r="W154" s="7"/>
      <c r="X154" s="36"/>
      <c r="Y154" s="7"/>
      <c r="Z154" s="7"/>
      <c r="AA154" s="37"/>
      <c r="AB154" s="7"/>
      <c r="AC154" s="37"/>
      <c r="AD154" s="37"/>
      <c r="AE154" s="7"/>
      <c r="AF154" s="37"/>
      <c r="AG154" s="37"/>
      <c r="AH154" s="37"/>
      <c r="AI154" s="37"/>
    </row>
    <row r="155" spans="1:35" ht="21.75" customHeight="1" x14ac:dyDescent="0.25">
      <c r="A155" s="15" t="s">
        <v>239</v>
      </c>
      <c r="B155" s="16" t="s">
        <v>398</v>
      </c>
      <c r="C155" s="40" t="s">
        <v>76</v>
      </c>
      <c r="D155" s="40" t="s">
        <v>204</v>
      </c>
      <c r="E155" s="40" t="s">
        <v>700</v>
      </c>
      <c r="F155" s="17">
        <v>44621</v>
      </c>
      <c r="G155" s="15" t="s">
        <v>240</v>
      </c>
      <c r="H155" s="15">
        <v>56</v>
      </c>
      <c r="I155" s="18">
        <v>15000</v>
      </c>
      <c r="J155" s="15">
        <v>0</v>
      </c>
      <c r="K155" s="18">
        <v>15000</v>
      </c>
      <c r="L155" s="15">
        <v>430.5</v>
      </c>
      <c r="M155" s="15">
        <v>0</v>
      </c>
      <c r="N155" s="15">
        <v>456</v>
      </c>
      <c r="O155" s="15">
        <v>25</v>
      </c>
      <c r="P155" s="15">
        <v>911.5</v>
      </c>
      <c r="Q155" s="18">
        <v>14088.5</v>
      </c>
      <c r="S155" s="7"/>
      <c r="T155" s="8"/>
      <c r="U155" s="7"/>
      <c r="V155" s="7"/>
      <c r="W155" s="7"/>
      <c r="X155" s="36"/>
      <c r="Y155" s="7"/>
      <c r="Z155" s="7"/>
      <c r="AA155" s="37"/>
      <c r="AB155" s="7"/>
      <c r="AC155" s="37"/>
      <c r="AD155" s="7"/>
      <c r="AE155" s="7"/>
      <c r="AF155" s="7"/>
      <c r="AG155" s="37"/>
      <c r="AH155" s="37"/>
      <c r="AI155" s="37"/>
    </row>
    <row r="156" spans="1:35" ht="21.75" customHeight="1" x14ac:dyDescent="0.25">
      <c r="A156" s="15" t="s">
        <v>241</v>
      </c>
      <c r="B156" s="16" t="s">
        <v>398</v>
      </c>
      <c r="C156" s="40" t="s">
        <v>227</v>
      </c>
      <c r="D156" s="40" t="s">
        <v>204</v>
      </c>
      <c r="E156" s="40" t="s">
        <v>700</v>
      </c>
      <c r="F156" s="17">
        <v>44652</v>
      </c>
      <c r="G156" s="15" t="s">
        <v>242</v>
      </c>
      <c r="H156" s="15">
        <v>58</v>
      </c>
      <c r="I156" s="18">
        <v>11000</v>
      </c>
      <c r="J156" s="15">
        <v>0</v>
      </c>
      <c r="K156" s="18">
        <v>11000</v>
      </c>
      <c r="L156" s="15">
        <v>315.7</v>
      </c>
      <c r="M156" s="15">
        <v>0</v>
      </c>
      <c r="N156" s="15">
        <v>334.4</v>
      </c>
      <c r="O156" s="15">
        <v>25</v>
      </c>
      <c r="P156" s="15">
        <v>675.1</v>
      </c>
      <c r="Q156" s="18">
        <v>10324.9</v>
      </c>
      <c r="S156" s="7"/>
      <c r="T156" s="8"/>
      <c r="U156" s="7"/>
      <c r="V156" s="7"/>
      <c r="W156" s="7"/>
      <c r="X156" s="36"/>
      <c r="Y156" s="7"/>
      <c r="Z156" s="7"/>
      <c r="AA156" s="37"/>
      <c r="AB156" s="7"/>
      <c r="AC156" s="37"/>
      <c r="AD156" s="37"/>
      <c r="AE156" s="7"/>
      <c r="AF156" s="37"/>
      <c r="AG156" s="37"/>
      <c r="AH156" s="37"/>
      <c r="AI156" s="37"/>
    </row>
    <row r="157" spans="1:35" ht="21.75" customHeight="1" x14ac:dyDescent="0.25">
      <c r="A157" s="15" t="s">
        <v>244</v>
      </c>
      <c r="B157" s="16" t="s">
        <v>398</v>
      </c>
      <c r="C157" s="40" t="s">
        <v>76</v>
      </c>
      <c r="D157" s="40" t="s">
        <v>243</v>
      </c>
      <c r="E157" s="40" t="s">
        <v>701</v>
      </c>
      <c r="F157" s="17">
        <v>39448</v>
      </c>
      <c r="G157" s="15" t="s">
        <v>245</v>
      </c>
      <c r="H157" s="15">
        <v>2</v>
      </c>
      <c r="I157" s="18">
        <v>15000</v>
      </c>
      <c r="J157" s="15">
        <v>0</v>
      </c>
      <c r="K157" s="18">
        <v>15000</v>
      </c>
      <c r="L157" s="15">
        <v>430.5</v>
      </c>
      <c r="M157" s="15">
        <v>0</v>
      </c>
      <c r="N157" s="15">
        <v>456</v>
      </c>
      <c r="O157" s="15">
        <v>25</v>
      </c>
      <c r="P157" s="15">
        <v>911.5</v>
      </c>
      <c r="Q157" s="18">
        <v>14088.5</v>
      </c>
      <c r="S157" s="7"/>
      <c r="T157" s="8"/>
      <c r="U157" s="7"/>
      <c r="V157" s="7"/>
      <c r="W157" s="7"/>
      <c r="X157" s="36"/>
      <c r="Y157" s="7"/>
      <c r="Z157" s="7"/>
      <c r="AA157" s="37"/>
      <c r="AB157" s="7"/>
      <c r="AC157" s="37"/>
      <c r="AD157" s="37"/>
      <c r="AE157" s="37"/>
      <c r="AF157" s="37"/>
      <c r="AG157" s="7"/>
      <c r="AH157" s="37"/>
      <c r="AI157" s="37"/>
    </row>
    <row r="158" spans="1:35" ht="21.75" customHeight="1" x14ac:dyDescent="0.25">
      <c r="A158" s="15" t="s">
        <v>246</v>
      </c>
      <c r="B158" s="16" t="s">
        <v>398</v>
      </c>
      <c r="C158" s="40" t="s">
        <v>76</v>
      </c>
      <c r="D158" s="40" t="s">
        <v>243</v>
      </c>
      <c r="E158" s="40" t="s">
        <v>700</v>
      </c>
      <c r="F158" s="17">
        <v>39448</v>
      </c>
      <c r="G158" s="15" t="s">
        <v>247</v>
      </c>
      <c r="H158" s="15">
        <v>6</v>
      </c>
      <c r="I158" s="18">
        <v>15000</v>
      </c>
      <c r="J158" s="15">
        <v>0</v>
      </c>
      <c r="K158" s="18">
        <v>15000</v>
      </c>
      <c r="L158" s="15">
        <v>430.5</v>
      </c>
      <c r="M158" s="15">
        <v>0</v>
      </c>
      <c r="N158" s="15">
        <v>456</v>
      </c>
      <c r="O158" s="15">
        <v>25</v>
      </c>
      <c r="P158" s="15">
        <v>911.5</v>
      </c>
      <c r="Q158" s="18">
        <v>14088.5</v>
      </c>
    </row>
    <row r="159" spans="1:35" ht="21.75" customHeight="1" x14ac:dyDescent="0.25">
      <c r="A159" s="15" t="s">
        <v>248</v>
      </c>
      <c r="B159" s="16" t="s">
        <v>398</v>
      </c>
      <c r="C159" s="40" t="s">
        <v>82</v>
      </c>
      <c r="D159" s="40" t="s">
        <v>243</v>
      </c>
      <c r="E159" s="40" t="s">
        <v>700</v>
      </c>
      <c r="F159" s="17">
        <v>44531</v>
      </c>
      <c r="G159" s="15" t="s">
        <v>249</v>
      </c>
      <c r="H159" s="15">
        <v>33</v>
      </c>
      <c r="I159" s="18">
        <v>25000</v>
      </c>
      <c r="J159" s="15">
        <v>0</v>
      </c>
      <c r="K159" s="18">
        <v>25000</v>
      </c>
      <c r="L159" s="15">
        <v>717.5</v>
      </c>
      <c r="M159" s="15">
        <v>0</v>
      </c>
      <c r="N159" s="15">
        <v>760</v>
      </c>
      <c r="O159" s="15">
        <v>25</v>
      </c>
      <c r="P159" s="18">
        <v>1502.5</v>
      </c>
      <c r="Q159" s="18">
        <v>23497.5</v>
      </c>
      <c r="S159" s="7"/>
      <c r="T159" s="8"/>
      <c r="U159" s="7"/>
      <c r="V159" s="7"/>
      <c r="W159" s="7"/>
      <c r="X159" s="36"/>
      <c r="Y159" s="7"/>
      <c r="Z159" s="7"/>
      <c r="AA159" s="37"/>
      <c r="AB159" s="7"/>
      <c r="AC159" s="37"/>
      <c r="AD159" s="37"/>
      <c r="AE159" s="7"/>
      <c r="AF159" s="37"/>
      <c r="AG159" s="7"/>
      <c r="AH159" s="37"/>
      <c r="AI159" s="37"/>
    </row>
    <row r="160" spans="1:35" ht="21.75" customHeight="1" x14ac:dyDescent="0.25">
      <c r="A160" s="15" t="s">
        <v>250</v>
      </c>
      <c r="B160" s="16" t="s">
        <v>398</v>
      </c>
      <c r="C160" s="40" t="s">
        <v>76</v>
      </c>
      <c r="D160" s="40" t="s">
        <v>243</v>
      </c>
      <c r="E160" s="40" t="s">
        <v>700</v>
      </c>
      <c r="F160" s="17">
        <v>44682</v>
      </c>
      <c r="G160" s="15" t="s">
        <v>251</v>
      </c>
      <c r="H160" s="15">
        <v>37</v>
      </c>
      <c r="I160" s="18">
        <v>15000</v>
      </c>
      <c r="J160" s="15">
        <v>0</v>
      </c>
      <c r="K160" s="18">
        <v>15000</v>
      </c>
      <c r="L160" s="15">
        <v>430.5</v>
      </c>
      <c r="M160" s="15">
        <v>0</v>
      </c>
      <c r="N160" s="15">
        <v>456</v>
      </c>
      <c r="O160" s="15">
        <v>25</v>
      </c>
      <c r="P160" s="15">
        <v>911.5</v>
      </c>
      <c r="Q160" s="18">
        <v>14088.5</v>
      </c>
      <c r="S160" s="7"/>
      <c r="T160" s="8"/>
      <c r="U160" s="7"/>
      <c r="V160" s="7"/>
      <c r="W160" s="7"/>
      <c r="X160" s="36"/>
      <c r="Y160" s="7"/>
      <c r="Z160" s="7"/>
      <c r="AA160" s="37"/>
      <c r="AB160" s="7"/>
      <c r="AC160" s="37"/>
      <c r="AD160" s="7"/>
      <c r="AE160" s="7"/>
      <c r="AF160" s="7"/>
      <c r="AG160" s="7"/>
      <c r="AH160" s="37"/>
      <c r="AI160" s="37"/>
    </row>
    <row r="161" spans="1:35" ht="21.75" customHeight="1" x14ac:dyDescent="0.25">
      <c r="A161" s="15" t="s">
        <v>253</v>
      </c>
      <c r="B161" s="16" t="s">
        <v>398</v>
      </c>
      <c r="C161" s="40" t="s">
        <v>82</v>
      </c>
      <c r="D161" s="40" t="s">
        <v>252</v>
      </c>
      <c r="E161" s="40" t="s">
        <v>700</v>
      </c>
      <c r="F161" s="17">
        <v>39448</v>
      </c>
      <c r="G161" s="15" t="s">
        <v>254</v>
      </c>
      <c r="H161" s="15">
        <v>6</v>
      </c>
      <c r="I161" s="18">
        <v>25000</v>
      </c>
      <c r="J161" s="15">
        <v>0</v>
      </c>
      <c r="K161" s="18">
        <v>25000</v>
      </c>
      <c r="L161" s="15">
        <v>717.5</v>
      </c>
      <c r="M161" s="15">
        <v>0</v>
      </c>
      <c r="N161" s="15">
        <v>760</v>
      </c>
      <c r="O161" s="15">
        <v>25</v>
      </c>
      <c r="P161" s="18">
        <v>1502.5</v>
      </c>
      <c r="Q161" s="18">
        <v>23497.5</v>
      </c>
      <c r="S161" s="7"/>
      <c r="T161" s="8"/>
      <c r="U161" s="7"/>
      <c r="V161" s="7"/>
      <c r="W161" s="7"/>
      <c r="X161" s="36"/>
      <c r="Y161" s="7"/>
      <c r="Z161" s="7"/>
      <c r="AA161" s="37"/>
      <c r="AB161" s="7"/>
      <c r="AC161" s="37"/>
      <c r="AD161" s="37"/>
      <c r="AE161" s="7"/>
      <c r="AF161" s="37"/>
      <c r="AG161" s="7"/>
      <c r="AH161" s="37"/>
      <c r="AI161" s="37"/>
    </row>
    <row r="162" spans="1:35" ht="21.75" customHeight="1" x14ac:dyDescent="0.25">
      <c r="A162" s="15" t="s">
        <v>255</v>
      </c>
      <c r="B162" s="16" t="s">
        <v>398</v>
      </c>
      <c r="C162" s="40" t="s">
        <v>76</v>
      </c>
      <c r="D162" s="40" t="s">
        <v>252</v>
      </c>
      <c r="E162" s="40" t="s">
        <v>700</v>
      </c>
      <c r="F162" s="17">
        <v>41640</v>
      </c>
      <c r="G162" s="15" t="s">
        <v>256</v>
      </c>
      <c r="H162" s="15">
        <v>8</v>
      </c>
      <c r="I162" s="18">
        <v>15000</v>
      </c>
      <c r="J162" s="15">
        <v>0</v>
      </c>
      <c r="K162" s="18">
        <v>15000</v>
      </c>
      <c r="L162" s="15">
        <v>430.5</v>
      </c>
      <c r="M162" s="15">
        <v>0</v>
      </c>
      <c r="N162" s="15">
        <v>456</v>
      </c>
      <c r="O162" s="15">
        <v>25</v>
      </c>
      <c r="P162" s="15">
        <v>911.5</v>
      </c>
      <c r="Q162" s="18">
        <v>14088.5</v>
      </c>
      <c r="S162" s="7"/>
      <c r="T162" s="8"/>
      <c r="U162" s="7"/>
      <c r="V162" s="7"/>
      <c r="W162" s="7"/>
      <c r="X162" s="36"/>
      <c r="Y162" s="7"/>
      <c r="Z162" s="7"/>
      <c r="AA162" s="37"/>
      <c r="AB162" s="7"/>
      <c r="AC162" s="37"/>
      <c r="AD162" s="37"/>
      <c r="AE162" s="7"/>
      <c r="AF162" s="37"/>
      <c r="AG162" s="37"/>
      <c r="AH162" s="37"/>
      <c r="AI162" s="37"/>
    </row>
    <row r="163" spans="1:35" ht="21.75" customHeight="1" x14ac:dyDescent="0.25">
      <c r="A163" s="15" t="s">
        <v>257</v>
      </c>
      <c r="B163" s="16" t="s">
        <v>398</v>
      </c>
      <c r="C163" s="40" t="s">
        <v>76</v>
      </c>
      <c r="D163" s="40" t="s">
        <v>252</v>
      </c>
      <c r="E163" s="40" t="s">
        <v>700</v>
      </c>
      <c r="F163" s="17">
        <v>44531</v>
      </c>
      <c r="G163" s="15" t="s">
        <v>258</v>
      </c>
      <c r="H163" s="15">
        <v>46</v>
      </c>
      <c r="I163" s="18">
        <v>15000</v>
      </c>
      <c r="J163" s="15">
        <v>0</v>
      </c>
      <c r="K163" s="18">
        <v>15000</v>
      </c>
      <c r="L163" s="15">
        <v>430.5</v>
      </c>
      <c r="M163" s="15">
        <v>0</v>
      </c>
      <c r="N163" s="15">
        <v>456</v>
      </c>
      <c r="O163" s="15">
        <v>25</v>
      </c>
      <c r="P163" s="15">
        <v>911.5</v>
      </c>
      <c r="Q163" s="18">
        <v>14088.5</v>
      </c>
      <c r="S163" s="7"/>
      <c r="T163" s="8"/>
      <c r="U163" s="7"/>
      <c r="V163" s="7"/>
      <c r="W163" s="7"/>
      <c r="X163" s="36"/>
      <c r="Y163" s="7"/>
      <c r="Z163" s="7"/>
      <c r="AA163" s="37"/>
      <c r="AB163" s="7"/>
      <c r="AC163" s="37"/>
      <c r="AD163" s="37"/>
      <c r="AE163" s="7"/>
      <c r="AF163" s="37"/>
      <c r="AG163" s="37"/>
      <c r="AH163" s="37"/>
      <c r="AI163" s="37"/>
    </row>
    <row r="164" spans="1:35" ht="21.75" customHeight="1" x14ac:dyDescent="0.25">
      <c r="A164" s="15" t="s">
        <v>259</v>
      </c>
      <c r="B164" s="16" t="s">
        <v>398</v>
      </c>
      <c r="C164" s="40" t="s">
        <v>76</v>
      </c>
      <c r="D164" s="40" t="s">
        <v>252</v>
      </c>
      <c r="E164" s="40" t="s">
        <v>700</v>
      </c>
      <c r="F164" s="17">
        <v>44531</v>
      </c>
      <c r="G164" s="15" t="s">
        <v>260</v>
      </c>
      <c r="H164" s="15">
        <v>48</v>
      </c>
      <c r="I164" s="18">
        <v>15000</v>
      </c>
      <c r="J164" s="15">
        <v>0</v>
      </c>
      <c r="K164" s="18">
        <v>15000</v>
      </c>
      <c r="L164" s="15">
        <v>430.5</v>
      </c>
      <c r="M164" s="15">
        <v>0</v>
      </c>
      <c r="N164" s="15">
        <v>456</v>
      </c>
      <c r="O164" s="15">
        <v>25</v>
      </c>
      <c r="P164" s="15">
        <v>911.5</v>
      </c>
      <c r="Q164" s="18">
        <v>14088.5</v>
      </c>
      <c r="S164" s="7"/>
      <c r="T164" s="8"/>
      <c r="U164" s="7"/>
      <c r="V164" s="7"/>
      <c r="W164" s="7"/>
      <c r="X164" s="36"/>
      <c r="Y164" s="7"/>
      <c r="Z164" s="7"/>
      <c r="AA164" s="37"/>
      <c r="AB164" s="7"/>
      <c r="AC164" s="37"/>
      <c r="AD164" s="7"/>
      <c r="AE164" s="7"/>
      <c r="AF164" s="7"/>
      <c r="AG164" s="37"/>
      <c r="AH164" s="37"/>
      <c r="AI164" s="37"/>
    </row>
    <row r="165" spans="1:35" ht="21.75" customHeight="1" x14ac:dyDescent="0.25">
      <c r="A165" s="15" t="s">
        <v>262</v>
      </c>
      <c r="B165" s="16" t="s">
        <v>397</v>
      </c>
      <c r="C165" s="40" t="s">
        <v>95</v>
      </c>
      <c r="D165" s="40" t="s">
        <v>261</v>
      </c>
      <c r="E165" s="40" t="s">
        <v>701</v>
      </c>
      <c r="F165" s="17">
        <v>39448</v>
      </c>
      <c r="G165" s="15" t="s">
        <v>263</v>
      </c>
      <c r="H165" s="15">
        <v>3</v>
      </c>
      <c r="I165" s="18">
        <v>21000</v>
      </c>
      <c r="J165" s="15">
        <v>0</v>
      </c>
      <c r="K165" s="18">
        <v>21000</v>
      </c>
      <c r="L165" s="15">
        <v>602.70000000000005</v>
      </c>
      <c r="M165" s="15">
        <v>0</v>
      </c>
      <c r="N165" s="15">
        <v>638.4</v>
      </c>
      <c r="O165" s="15">
        <v>125</v>
      </c>
      <c r="P165" s="18">
        <v>1366.1</v>
      </c>
      <c r="Q165" s="18">
        <v>19633.900000000001</v>
      </c>
    </row>
    <row r="166" spans="1:35" ht="21.75" customHeight="1" x14ac:dyDescent="0.25">
      <c r="A166" s="15" t="s">
        <v>264</v>
      </c>
      <c r="B166" s="16" t="s">
        <v>398</v>
      </c>
      <c r="C166" s="40" t="s">
        <v>76</v>
      </c>
      <c r="D166" s="40" t="s">
        <v>261</v>
      </c>
      <c r="E166" s="40" t="s">
        <v>701</v>
      </c>
      <c r="F166" s="17">
        <v>39448</v>
      </c>
      <c r="G166" s="15" t="s">
        <v>265</v>
      </c>
      <c r="H166" s="15">
        <v>4</v>
      </c>
      <c r="I166" s="18">
        <v>15000</v>
      </c>
      <c r="J166" s="15">
        <v>0</v>
      </c>
      <c r="K166" s="18">
        <v>15000</v>
      </c>
      <c r="L166" s="15">
        <v>430.5</v>
      </c>
      <c r="M166" s="15">
        <v>0</v>
      </c>
      <c r="N166" s="15">
        <v>456</v>
      </c>
      <c r="O166" s="15">
        <v>125</v>
      </c>
      <c r="P166" s="18">
        <v>1011.5</v>
      </c>
      <c r="Q166" s="18">
        <v>13988.5</v>
      </c>
      <c r="S166" s="7"/>
      <c r="T166" s="8"/>
      <c r="U166" s="7"/>
      <c r="V166" s="7"/>
      <c r="W166" s="7"/>
      <c r="X166" s="36"/>
      <c r="Y166" s="7"/>
      <c r="Z166" s="7"/>
      <c r="AA166" s="37"/>
      <c r="AB166" s="7"/>
      <c r="AC166" s="37"/>
      <c r="AD166" s="37"/>
      <c r="AE166" s="37"/>
      <c r="AF166" s="37"/>
      <c r="AG166" s="37"/>
      <c r="AH166" s="37"/>
      <c r="AI166" s="37"/>
    </row>
    <row r="167" spans="1:35" ht="21.75" customHeight="1" x14ac:dyDescent="0.25">
      <c r="A167" s="15" t="s">
        <v>266</v>
      </c>
      <c r="B167" s="16" t="s">
        <v>397</v>
      </c>
      <c r="C167" s="40" t="s">
        <v>76</v>
      </c>
      <c r="D167" s="40" t="s">
        <v>261</v>
      </c>
      <c r="E167" s="40" t="s">
        <v>701</v>
      </c>
      <c r="F167" s="17">
        <v>39448</v>
      </c>
      <c r="G167" s="15" t="s">
        <v>267</v>
      </c>
      <c r="H167" s="15">
        <v>6</v>
      </c>
      <c r="I167" s="18">
        <v>15000</v>
      </c>
      <c r="J167" s="15">
        <v>0</v>
      </c>
      <c r="K167" s="18">
        <v>15000</v>
      </c>
      <c r="L167" s="15">
        <v>430.5</v>
      </c>
      <c r="M167" s="15">
        <v>0</v>
      </c>
      <c r="N167" s="15">
        <v>456</v>
      </c>
      <c r="O167" s="15">
        <v>125</v>
      </c>
      <c r="P167" s="18">
        <v>1011.5</v>
      </c>
      <c r="Q167" s="18">
        <v>13988.5</v>
      </c>
      <c r="S167" s="7"/>
      <c r="T167" s="8"/>
      <c r="U167" s="7"/>
      <c r="V167" s="7"/>
      <c r="W167" s="7"/>
      <c r="X167" s="36"/>
      <c r="Y167" s="7"/>
      <c r="Z167" s="7"/>
      <c r="AA167" s="37"/>
      <c r="AB167" s="7"/>
      <c r="AC167" s="37"/>
      <c r="AD167" s="37"/>
      <c r="AE167" s="7"/>
      <c r="AF167" s="37"/>
      <c r="AG167" s="37"/>
      <c r="AH167" s="37"/>
      <c r="AI167" s="37"/>
    </row>
    <row r="168" spans="1:35" ht="21.75" customHeight="1" x14ac:dyDescent="0.25">
      <c r="A168" s="15" t="s">
        <v>268</v>
      </c>
      <c r="B168" s="16" t="s">
        <v>398</v>
      </c>
      <c r="C168" s="40" t="s">
        <v>76</v>
      </c>
      <c r="D168" s="40" t="s">
        <v>261</v>
      </c>
      <c r="E168" s="40" t="s">
        <v>701</v>
      </c>
      <c r="F168" s="17">
        <v>39448</v>
      </c>
      <c r="G168" s="15" t="s">
        <v>269</v>
      </c>
      <c r="H168" s="15">
        <v>7</v>
      </c>
      <c r="I168" s="18">
        <v>15000</v>
      </c>
      <c r="J168" s="15">
        <v>0</v>
      </c>
      <c r="K168" s="18">
        <v>15000</v>
      </c>
      <c r="L168" s="15">
        <v>430.5</v>
      </c>
      <c r="M168" s="15">
        <v>0</v>
      </c>
      <c r="N168" s="15">
        <v>456</v>
      </c>
      <c r="O168" s="15">
        <v>125</v>
      </c>
      <c r="P168" s="18">
        <v>1011.5</v>
      </c>
      <c r="Q168" s="18">
        <v>13988.5</v>
      </c>
      <c r="S168" s="7"/>
      <c r="T168" s="8"/>
      <c r="U168" s="7"/>
      <c r="V168" s="7"/>
      <c r="W168" s="7"/>
      <c r="X168" s="36"/>
      <c r="Y168" s="7"/>
      <c r="Z168" s="7"/>
      <c r="AA168" s="37"/>
      <c r="AB168" s="7"/>
      <c r="AC168" s="37"/>
      <c r="AD168" s="37"/>
      <c r="AE168" s="7"/>
      <c r="AF168" s="37"/>
      <c r="AG168" s="37"/>
      <c r="AH168" s="37"/>
      <c r="AI168" s="37"/>
    </row>
    <row r="169" spans="1:35" ht="21.75" customHeight="1" x14ac:dyDescent="0.25">
      <c r="A169" s="15" t="s">
        <v>270</v>
      </c>
      <c r="B169" s="16" t="s">
        <v>398</v>
      </c>
      <c r="C169" s="40" t="s">
        <v>76</v>
      </c>
      <c r="D169" s="40" t="s">
        <v>261</v>
      </c>
      <c r="E169" s="40" t="s">
        <v>700</v>
      </c>
      <c r="F169" s="17">
        <v>41640</v>
      </c>
      <c r="G169" s="15" t="s">
        <v>271</v>
      </c>
      <c r="H169" s="15">
        <v>22</v>
      </c>
      <c r="I169" s="18">
        <v>15000</v>
      </c>
      <c r="J169" s="15">
        <v>0</v>
      </c>
      <c r="K169" s="18">
        <v>15000</v>
      </c>
      <c r="L169" s="15">
        <v>430.5</v>
      </c>
      <c r="M169" s="15">
        <v>0</v>
      </c>
      <c r="N169" s="15">
        <v>456</v>
      </c>
      <c r="O169" s="18">
        <v>1375.12</v>
      </c>
      <c r="P169" s="18">
        <v>2261.62</v>
      </c>
      <c r="Q169" s="18">
        <v>12738.38</v>
      </c>
      <c r="S169" s="7"/>
      <c r="T169" s="8"/>
      <c r="U169" s="7"/>
      <c r="V169" s="7"/>
      <c r="W169" s="7"/>
      <c r="X169" s="36"/>
      <c r="Y169" s="7"/>
      <c r="Z169" s="7"/>
      <c r="AA169" s="37"/>
      <c r="AB169" s="7"/>
      <c r="AC169" s="37"/>
      <c r="AD169" s="37"/>
      <c r="AE169" s="7"/>
      <c r="AF169" s="37"/>
      <c r="AG169" s="7"/>
      <c r="AH169" s="37"/>
      <c r="AI169" s="37"/>
    </row>
    <row r="170" spans="1:35" ht="21.75" customHeight="1" x14ac:dyDescent="0.25">
      <c r="A170" s="15" t="s">
        <v>272</v>
      </c>
      <c r="B170" s="16" t="s">
        <v>398</v>
      </c>
      <c r="C170" s="40" t="s">
        <v>76</v>
      </c>
      <c r="D170" s="40" t="s">
        <v>261</v>
      </c>
      <c r="E170" s="40" t="s">
        <v>700</v>
      </c>
      <c r="F170" s="17">
        <v>44197</v>
      </c>
      <c r="G170" s="15" t="s">
        <v>273</v>
      </c>
      <c r="H170" s="15">
        <v>27</v>
      </c>
      <c r="I170" s="18">
        <v>15000</v>
      </c>
      <c r="J170" s="15">
        <v>0</v>
      </c>
      <c r="K170" s="18">
        <v>15000</v>
      </c>
      <c r="L170" s="15">
        <v>430.5</v>
      </c>
      <c r="M170" s="15">
        <v>0</v>
      </c>
      <c r="N170" s="15">
        <v>456</v>
      </c>
      <c r="O170" s="15">
        <v>25</v>
      </c>
      <c r="P170" s="15">
        <v>911.5</v>
      </c>
      <c r="Q170" s="18">
        <v>14088.5</v>
      </c>
    </row>
    <row r="171" spans="1:35" ht="21.75" customHeight="1" x14ac:dyDescent="0.25">
      <c r="A171" s="15" t="s">
        <v>275</v>
      </c>
      <c r="B171" s="16" t="s">
        <v>398</v>
      </c>
      <c r="C171" s="40" t="s">
        <v>76</v>
      </c>
      <c r="D171" s="40" t="s">
        <v>274</v>
      </c>
      <c r="E171" s="40" t="s">
        <v>701</v>
      </c>
      <c r="F171" s="17">
        <v>39448</v>
      </c>
      <c r="G171" s="15" t="s">
        <v>276</v>
      </c>
      <c r="H171" s="15">
        <v>5</v>
      </c>
      <c r="I171" s="18">
        <v>15000</v>
      </c>
      <c r="J171" s="15">
        <v>0</v>
      </c>
      <c r="K171" s="18">
        <v>15000</v>
      </c>
      <c r="L171" s="15">
        <v>430.5</v>
      </c>
      <c r="M171" s="15">
        <v>0</v>
      </c>
      <c r="N171" s="15">
        <v>456</v>
      </c>
      <c r="O171" s="18">
        <v>1375.12</v>
      </c>
      <c r="P171" s="18">
        <v>2261.62</v>
      </c>
      <c r="Q171" s="18">
        <v>12738.38</v>
      </c>
      <c r="S171" s="7"/>
      <c r="T171" s="8"/>
      <c r="U171" s="7"/>
      <c r="V171" s="7"/>
      <c r="W171" s="7"/>
      <c r="X171" s="36"/>
      <c r="Y171" s="7"/>
      <c r="Z171" s="7"/>
      <c r="AA171" s="37"/>
      <c r="AB171" s="7"/>
      <c r="AC171" s="37"/>
      <c r="AD171" s="7"/>
      <c r="AE171" s="7"/>
      <c r="AF171" s="7"/>
      <c r="AG171" s="37"/>
      <c r="AH171" s="37"/>
      <c r="AI171" s="37"/>
    </row>
    <row r="172" spans="1:35" ht="21.75" customHeight="1" x14ac:dyDescent="0.25">
      <c r="A172" s="15" t="s">
        <v>277</v>
      </c>
      <c r="B172" s="16" t="s">
        <v>398</v>
      </c>
      <c r="C172" s="40" t="s">
        <v>90</v>
      </c>
      <c r="D172" s="40" t="s">
        <v>274</v>
      </c>
      <c r="E172" s="40" t="s">
        <v>700</v>
      </c>
      <c r="F172" s="17">
        <v>39448</v>
      </c>
      <c r="G172" s="15" t="s">
        <v>278</v>
      </c>
      <c r="H172" s="15">
        <v>7</v>
      </c>
      <c r="I172" s="18">
        <v>35000</v>
      </c>
      <c r="J172" s="15">
        <v>0</v>
      </c>
      <c r="K172" s="18">
        <v>35000</v>
      </c>
      <c r="L172" s="18">
        <v>1004.5</v>
      </c>
      <c r="M172" s="15">
        <v>0</v>
      </c>
      <c r="N172" s="18">
        <v>1064</v>
      </c>
      <c r="O172" s="18">
        <v>18041.02</v>
      </c>
      <c r="P172" s="18">
        <v>20109.52</v>
      </c>
      <c r="Q172" s="18">
        <v>14890.48</v>
      </c>
      <c r="S172" s="7"/>
      <c r="T172" s="8"/>
      <c r="U172" s="7"/>
      <c r="V172" s="7"/>
      <c r="W172" s="7"/>
      <c r="X172" s="36"/>
      <c r="Y172" s="7"/>
      <c r="Z172" s="7"/>
      <c r="AA172" s="37"/>
      <c r="AB172" s="7"/>
      <c r="AC172" s="37"/>
      <c r="AD172" s="7"/>
      <c r="AE172" s="7"/>
      <c r="AF172" s="7"/>
      <c r="AG172" s="37"/>
      <c r="AH172" s="37"/>
      <c r="AI172" s="37"/>
    </row>
    <row r="173" spans="1:35" ht="21.75" customHeight="1" x14ac:dyDescent="0.25">
      <c r="A173" s="15" t="s">
        <v>280</v>
      </c>
      <c r="B173" s="16" t="s">
        <v>398</v>
      </c>
      <c r="C173" s="40" t="s">
        <v>82</v>
      </c>
      <c r="D173" s="40" t="s">
        <v>279</v>
      </c>
      <c r="E173" s="40" t="s">
        <v>700</v>
      </c>
      <c r="F173" s="17">
        <v>44409</v>
      </c>
      <c r="G173" s="15" t="s">
        <v>281</v>
      </c>
      <c r="H173" s="15">
        <v>8</v>
      </c>
      <c r="I173" s="18">
        <v>25000</v>
      </c>
      <c r="J173" s="15">
        <v>0</v>
      </c>
      <c r="K173" s="18">
        <v>25000</v>
      </c>
      <c r="L173" s="15">
        <v>717.5</v>
      </c>
      <c r="M173" s="15">
        <v>0</v>
      </c>
      <c r="N173" s="15">
        <v>760</v>
      </c>
      <c r="O173" s="15">
        <v>25</v>
      </c>
      <c r="P173" s="18">
        <v>1502.5</v>
      </c>
      <c r="Q173" s="18">
        <v>23497.5</v>
      </c>
      <c r="S173" s="7"/>
      <c r="T173" s="8"/>
      <c r="U173" s="7"/>
      <c r="V173" s="7"/>
      <c r="W173" s="7"/>
      <c r="X173" s="36"/>
      <c r="Y173" s="7"/>
      <c r="Z173" s="7"/>
      <c r="AA173" s="37"/>
      <c r="AB173" s="7"/>
      <c r="AC173" s="37"/>
      <c r="AD173" s="7"/>
      <c r="AE173" s="7"/>
      <c r="AF173" s="7"/>
      <c r="AG173" s="7"/>
      <c r="AH173" s="37"/>
      <c r="AI173" s="37"/>
    </row>
    <row r="174" spans="1:35" ht="21.75" customHeight="1" x14ac:dyDescent="0.25">
      <c r="A174" s="15" t="s">
        <v>282</v>
      </c>
      <c r="B174" s="16" t="s">
        <v>398</v>
      </c>
      <c r="C174" s="40" t="s">
        <v>82</v>
      </c>
      <c r="D174" s="40" t="s">
        <v>279</v>
      </c>
      <c r="E174" s="40" t="s">
        <v>700</v>
      </c>
      <c r="F174" s="17">
        <v>44409</v>
      </c>
      <c r="G174" s="15" t="s">
        <v>283</v>
      </c>
      <c r="H174" s="15">
        <v>10</v>
      </c>
      <c r="I174" s="18">
        <v>25000</v>
      </c>
      <c r="J174" s="15">
        <v>0</v>
      </c>
      <c r="K174" s="18">
        <v>25000</v>
      </c>
      <c r="L174" s="15">
        <v>717.5</v>
      </c>
      <c r="M174" s="15">
        <v>0</v>
      </c>
      <c r="N174" s="15">
        <v>760</v>
      </c>
      <c r="O174" s="15">
        <v>25</v>
      </c>
      <c r="P174" s="18">
        <v>1502.5</v>
      </c>
      <c r="Q174" s="18">
        <v>23497.5</v>
      </c>
      <c r="S174" s="7"/>
      <c r="T174" s="8"/>
      <c r="U174" s="7"/>
      <c r="V174" s="7"/>
      <c r="W174" s="7"/>
      <c r="X174" s="36"/>
      <c r="Y174" s="7"/>
      <c r="Z174" s="7"/>
      <c r="AA174" s="37"/>
      <c r="AB174" s="7"/>
      <c r="AC174" s="37"/>
      <c r="AD174" s="7"/>
      <c r="AE174" s="7"/>
      <c r="AF174" s="7"/>
      <c r="AG174" s="7"/>
      <c r="AH174" s="7"/>
      <c r="AI174" s="37"/>
    </row>
    <row r="175" spans="1:35" ht="21.75" customHeight="1" x14ac:dyDescent="0.25">
      <c r="A175" s="15" t="s">
        <v>284</v>
      </c>
      <c r="B175" s="16" t="s">
        <v>398</v>
      </c>
      <c r="C175" s="40" t="s">
        <v>76</v>
      </c>
      <c r="D175" s="40" t="s">
        <v>279</v>
      </c>
      <c r="E175" s="40" t="s">
        <v>701</v>
      </c>
      <c r="F175" s="17">
        <v>44166</v>
      </c>
      <c r="G175" s="15" t="s">
        <v>285</v>
      </c>
      <c r="H175" s="15">
        <v>12</v>
      </c>
      <c r="I175" s="18">
        <v>15000</v>
      </c>
      <c r="J175" s="15">
        <v>0</v>
      </c>
      <c r="K175" s="18">
        <v>15000</v>
      </c>
      <c r="L175" s="15">
        <v>430.5</v>
      </c>
      <c r="M175" s="15">
        <v>0</v>
      </c>
      <c r="N175" s="15">
        <v>456</v>
      </c>
      <c r="O175" s="18">
        <v>1475.12</v>
      </c>
      <c r="P175" s="18">
        <v>2361.62</v>
      </c>
      <c r="Q175" s="18">
        <v>12638.38</v>
      </c>
      <c r="S175" s="7"/>
      <c r="T175" s="8"/>
      <c r="U175" s="7"/>
      <c r="V175" s="7"/>
      <c r="W175" s="7"/>
      <c r="X175" s="36"/>
      <c r="Y175" s="7"/>
      <c r="Z175" s="7"/>
      <c r="AA175" s="37"/>
      <c r="AB175" s="7"/>
      <c r="AC175" s="37"/>
      <c r="AD175" s="7"/>
      <c r="AE175" s="7"/>
      <c r="AF175" s="7"/>
      <c r="AG175" s="7"/>
      <c r="AH175" s="7"/>
      <c r="AI175" s="37"/>
    </row>
    <row r="176" spans="1:35" ht="21.75" customHeight="1" x14ac:dyDescent="0.25">
      <c r="A176" s="15" t="s">
        <v>286</v>
      </c>
      <c r="B176" s="16" t="s">
        <v>397</v>
      </c>
      <c r="C176" s="40" t="s">
        <v>76</v>
      </c>
      <c r="D176" s="40" t="s">
        <v>279</v>
      </c>
      <c r="E176" s="40" t="s">
        <v>700</v>
      </c>
      <c r="F176" s="17">
        <v>44501</v>
      </c>
      <c r="G176" s="15" t="s">
        <v>287</v>
      </c>
      <c r="H176" s="15">
        <v>14</v>
      </c>
      <c r="I176" s="18">
        <v>15000</v>
      </c>
      <c r="J176" s="15">
        <v>0</v>
      </c>
      <c r="K176" s="18">
        <v>15000</v>
      </c>
      <c r="L176" s="15">
        <v>430.5</v>
      </c>
      <c r="M176" s="15">
        <v>0</v>
      </c>
      <c r="N176" s="15">
        <v>456</v>
      </c>
      <c r="O176" s="15">
        <v>25</v>
      </c>
      <c r="P176" s="15">
        <v>911.5</v>
      </c>
      <c r="Q176" s="18">
        <v>14088.5</v>
      </c>
      <c r="S176" s="7"/>
      <c r="T176" s="8"/>
      <c r="U176" s="7"/>
      <c r="V176" s="7"/>
      <c r="W176" s="7"/>
      <c r="X176" s="36"/>
      <c r="Y176" s="7"/>
      <c r="Z176" s="7"/>
      <c r="AA176" s="37"/>
      <c r="AB176" s="7"/>
      <c r="AC176" s="37"/>
      <c r="AD176" s="7"/>
      <c r="AE176" s="7"/>
      <c r="AF176" s="7"/>
      <c r="AG176" s="37"/>
      <c r="AH176" s="37"/>
      <c r="AI176" s="37"/>
    </row>
    <row r="177" spans="1:35" ht="21.75" customHeight="1" x14ac:dyDescent="0.25">
      <c r="A177" s="15" t="s">
        <v>288</v>
      </c>
      <c r="B177" s="16" t="s">
        <v>398</v>
      </c>
      <c r="C177" s="40" t="s">
        <v>76</v>
      </c>
      <c r="D177" s="40" t="s">
        <v>279</v>
      </c>
      <c r="E177" s="40" t="s">
        <v>700</v>
      </c>
      <c r="F177" s="17">
        <v>44501</v>
      </c>
      <c r="G177" s="15" t="s">
        <v>289</v>
      </c>
      <c r="H177" s="15">
        <v>16</v>
      </c>
      <c r="I177" s="18">
        <v>15000</v>
      </c>
      <c r="J177" s="15">
        <v>0</v>
      </c>
      <c r="K177" s="18">
        <v>15000</v>
      </c>
      <c r="L177" s="15">
        <v>430.5</v>
      </c>
      <c r="M177" s="15">
        <v>0</v>
      </c>
      <c r="N177" s="15">
        <v>456</v>
      </c>
      <c r="O177" s="15">
        <v>25</v>
      </c>
      <c r="P177" s="15">
        <v>911.5</v>
      </c>
      <c r="Q177" s="18">
        <v>14088.5</v>
      </c>
      <c r="S177" s="7"/>
      <c r="T177" s="8"/>
      <c r="U177" s="7"/>
      <c r="V177" s="7"/>
      <c r="W177" s="7"/>
      <c r="X177" s="36"/>
      <c r="Y177" s="7"/>
      <c r="Z177" s="7"/>
      <c r="AA177" s="37"/>
      <c r="AB177" s="7"/>
      <c r="AC177" s="37"/>
      <c r="AD177" s="37"/>
      <c r="AE177" s="7"/>
      <c r="AF177" s="37"/>
      <c r="AG177" s="37"/>
      <c r="AH177" s="37"/>
      <c r="AI177" s="7"/>
    </row>
    <row r="178" spans="1:35" ht="21.75" customHeight="1" x14ac:dyDescent="0.25">
      <c r="A178" s="15" t="s">
        <v>290</v>
      </c>
      <c r="B178" s="16" t="s">
        <v>398</v>
      </c>
      <c r="C178" s="40" t="s">
        <v>76</v>
      </c>
      <c r="D178" s="40" t="s">
        <v>279</v>
      </c>
      <c r="E178" s="40" t="s">
        <v>700</v>
      </c>
      <c r="F178" s="17">
        <v>44531</v>
      </c>
      <c r="G178" s="15" t="s">
        <v>291</v>
      </c>
      <c r="H178" s="15">
        <v>20</v>
      </c>
      <c r="I178" s="18">
        <v>15000</v>
      </c>
      <c r="J178" s="15">
        <v>0</v>
      </c>
      <c r="K178" s="18">
        <v>15000</v>
      </c>
      <c r="L178" s="15">
        <v>430.5</v>
      </c>
      <c r="M178" s="15">
        <v>0</v>
      </c>
      <c r="N178" s="15">
        <v>456</v>
      </c>
      <c r="O178" s="15">
        <v>25</v>
      </c>
      <c r="P178" s="15">
        <v>911.5</v>
      </c>
      <c r="Q178" s="18">
        <v>14088.5</v>
      </c>
      <c r="S178" s="7"/>
      <c r="T178" s="8"/>
      <c r="U178" s="7"/>
      <c r="V178" s="7"/>
      <c r="W178" s="7"/>
      <c r="X178" s="36"/>
      <c r="Y178" s="7"/>
      <c r="Z178" s="7"/>
      <c r="AA178" s="37"/>
      <c r="AB178" s="7"/>
      <c r="AC178" s="37"/>
      <c r="AD178" s="7"/>
      <c r="AE178" s="7"/>
      <c r="AF178" s="7"/>
      <c r="AG178" s="37"/>
      <c r="AH178" s="37"/>
      <c r="AI178" s="37"/>
    </row>
    <row r="179" spans="1:35" x14ac:dyDescent="0.25">
      <c r="A179" s="38" t="s">
        <v>707</v>
      </c>
      <c r="B179" s="39">
        <v>169</v>
      </c>
      <c r="C179" s="11"/>
      <c r="D179" s="11"/>
      <c r="E179" s="11"/>
      <c r="F179" s="11"/>
      <c r="G179" s="11"/>
      <c r="H179" s="11"/>
      <c r="I179" s="31">
        <v>5055606.25</v>
      </c>
      <c r="J179" s="12">
        <v>0</v>
      </c>
      <c r="K179" s="31">
        <v>5055606.25</v>
      </c>
      <c r="L179" s="31">
        <v>145095.91</v>
      </c>
      <c r="M179" s="31">
        <v>207677.47</v>
      </c>
      <c r="N179" s="31">
        <v>151338.23000000001</v>
      </c>
      <c r="O179" s="31">
        <v>279070.92</v>
      </c>
      <c r="P179" s="31">
        <v>783182.53</v>
      </c>
      <c r="Q179" s="31">
        <v>4272423.72</v>
      </c>
      <c r="S179" s="7"/>
      <c r="T179" s="8"/>
      <c r="U179" s="7"/>
      <c r="V179" s="7"/>
      <c r="W179" s="7"/>
      <c r="X179" s="36"/>
      <c r="Y179" s="7"/>
      <c r="Z179" s="7"/>
      <c r="AA179" s="37"/>
      <c r="AB179" s="7"/>
      <c r="AC179" s="37"/>
      <c r="AD179" s="37"/>
      <c r="AE179" s="7"/>
      <c r="AF179" s="37"/>
      <c r="AG179" s="37"/>
      <c r="AH179" s="37"/>
      <c r="AI179" s="37"/>
    </row>
    <row r="180" spans="1:35" x14ac:dyDescent="0.25">
      <c r="I180" s="34"/>
      <c r="R180" s="8"/>
      <c r="S180" s="7"/>
      <c r="T180" s="8"/>
      <c r="U180" s="7"/>
      <c r="V180" s="7"/>
      <c r="W180" s="7"/>
      <c r="X180" s="36"/>
      <c r="Y180" s="7"/>
      <c r="Z180" s="7"/>
      <c r="AA180" s="37"/>
      <c r="AB180" s="7"/>
      <c r="AC180" s="37"/>
      <c r="AD180" s="7"/>
      <c r="AE180" s="7"/>
      <c r="AF180" s="7"/>
      <c r="AG180" s="37"/>
      <c r="AH180" s="37"/>
      <c r="AI180" s="37"/>
    </row>
    <row r="181" spans="1:35" x14ac:dyDescent="0.25">
      <c r="R181" s="5"/>
      <c r="S181" s="7"/>
      <c r="T181" s="8"/>
      <c r="U181" s="7"/>
      <c r="V181" s="7"/>
      <c r="W181" s="7"/>
      <c r="X181" s="36"/>
      <c r="Y181" s="7"/>
      <c r="Z181" s="7"/>
      <c r="AA181" s="37"/>
      <c r="AB181" s="7"/>
      <c r="AC181" s="37"/>
      <c r="AD181" s="7"/>
      <c r="AE181" s="7"/>
      <c r="AF181" s="7"/>
      <c r="AG181" s="37"/>
      <c r="AH181" s="37"/>
      <c r="AI181" s="37"/>
    </row>
    <row r="182" spans="1:35" x14ac:dyDescent="0.25">
      <c r="S182" s="7"/>
      <c r="T182" s="8"/>
      <c r="U182" s="7"/>
      <c r="V182" s="7"/>
      <c r="W182" s="7"/>
      <c r="X182" s="36"/>
      <c r="Y182" s="7"/>
      <c r="Z182" s="7"/>
      <c r="AA182" s="37"/>
      <c r="AB182" s="7"/>
      <c r="AC182" s="37"/>
      <c r="AD182" s="7"/>
      <c r="AE182" s="7"/>
      <c r="AF182" s="7"/>
      <c r="AG182" s="7"/>
      <c r="AH182" s="37"/>
      <c r="AI182" s="37"/>
    </row>
    <row r="183" spans="1:35" x14ac:dyDescent="0.25">
      <c r="S183" s="7"/>
      <c r="T183" s="8"/>
      <c r="U183" s="7"/>
      <c r="V183" s="7"/>
      <c r="W183" s="7"/>
      <c r="X183" s="36"/>
      <c r="Y183" s="7"/>
      <c r="Z183" s="7"/>
      <c r="AA183" s="37"/>
      <c r="AB183" s="7"/>
      <c r="AC183" s="37"/>
      <c r="AD183" s="7"/>
      <c r="AE183" s="7"/>
      <c r="AF183" s="7"/>
      <c r="AG183" s="37"/>
      <c r="AH183" s="37"/>
      <c r="AI183" s="37"/>
    </row>
    <row r="184" spans="1:35" x14ac:dyDescent="0.25">
      <c r="A184" s="3" t="s">
        <v>395</v>
      </c>
      <c r="B184" s="3"/>
      <c r="C184" s="3" t="s">
        <v>394</v>
      </c>
      <c r="D184" s="3"/>
      <c r="E184" s="3"/>
      <c r="F184" s="3"/>
      <c r="G184" s="3"/>
      <c r="H184" s="3"/>
      <c r="I184" s="3" t="s">
        <v>654</v>
      </c>
      <c r="J184" s="3"/>
      <c r="K184" s="3"/>
      <c r="L184" s="3"/>
      <c r="M184" s="3" t="s">
        <v>394</v>
      </c>
      <c r="N184" s="3"/>
      <c r="O184" s="3"/>
      <c r="P184" s="3"/>
      <c r="Q184" s="7"/>
      <c r="S184" s="7"/>
      <c r="T184" s="8"/>
      <c r="U184" s="7"/>
      <c r="V184" s="7"/>
      <c r="W184" s="7"/>
      <c r="X184" s="36"/>
      <c r="Y184" s="7"/>
      <c r="Z184" s="7"/>
      <c r="AA184" s="37"/>
      <c r="AB184" s="7"/>
      <c r="AC184" s="37"/>
      <c r="AD184" s="7"/>
      <c r="AE184" s="7"/>
      <c r="AF184" s="7"/>
      <c r="AG184" s="37"/>
      <c r="AH184" s="37"/>
      <c r="AI184" s="37"/>
    </row>
    <row r="185" spans="1:35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S185" s="7"/>
      <c r="T185" s="8"/>
      <c r="U185" s="7"/>
      <c r="V185" s="7"/>
      <c r="W185" s="7"/>
      <c r="X185" s="36"/>
      <c r="Y185" s="7"/>
      <c r="Z185" s="7"/>
      <c r="AA185" s="37"/>
      <c r="AB185" s="7"/>
      <c r="AC185" s="37"/>
      <c r="AD185" s="7"/>
      <c r="AE185" s="7"/>
      <c r="AF185" s="7"/>
      <c r="AG185" s="7"/>
      <c r="AH185" s="37"/>
      <c r="AI185" s="37"/>
    </row>
    <row r="186" spans="1:35" x14ac:dyDescent="0.25">
      <c r="S186" s="7"/>
      <c r="T186" s="8"/>
      <c r="U186" s="7"/>
      <c r="V186" s="7"/>
      <c r="W186" s="7"/>
      <c r="X186" s="36"/>
      <c r="Y186" s="7"/>
      <c r="Z186" s="7"/>
      <c r="AA186" s="37"/>
      <c r="AB186" s="7"/>
      <c r="AC186" s="37"/>
      <c r="AD186" s="7"/>
      <c r="AE186" s="7"/>
      <c r="AF186" s="7"/>
      <c r="AG186" s="7"/>
      <c r="AH186" s="7"/>
      <c r="AI186" s="37"/>
    </row>
    <row r="187" spans="1:35" x14ac:dyDescent="0.25">
      <c r="S187" s="7"/>
      <c r="T187" s="8"/>
      <c r="U187" s="7"/>
      <c r="V187" s="7"/>
      <c r="W187" s="7"/>
      <c r="X187" s="36"/>
      <c r="Y187" s="7"/>
      <c r="Z187" s="7"/>
      <c r="AA187" s="37"/>
      <c r="AB187" s="7"/>
      <c r="AC187" s="37"/>
      <c r="AD187" s="7"/>
      <c r="AE187" s="7"/>
      <c r="AF187" s="7"/>
      <c r="AG187" s="7"/>
      <c r="AH187" s="7"/>
      <c r="AI187" s="37"/>
    </row>
    <row r="189" spans="1:35" x14ac:dyDescent="0.25">
      <c r="S189" s="7"/>
      <c r="T189" s="8"/>
      <c r="U189" s="7"/>
      <c r="V189" s="7"/>
      <c r="W189" s="7"/>
      <c r="X189" s="36"/>
      <c r="Y189" s="7"/>
      <c r="Z189" s="7"/>
      <c r="AA189" s="37"/>
      <c r="AB189" s="7"/>
      <c r="AC189" s="37"/>
      <c r="AD189" s="7"/>
      <c r="AE189" s="7"/>
      <c r="AF189" s="7"/>
      <c r="AG189" s="7"/>
      <c r="AH189" s="7"/>
      <c r="AI189" s="37"/>
    </row>
    <row r="190" spans="1:35" x14ac:dyDescent="0.25">
      <c r="S190" s="7"/>
      <c r="T190" s="8"/>
      <c r="U190" s="7"/>
      <c r="V190" s="7"/>
      <c r="W190" s="7"/>
      <c r="X190" s="36"/>
      <c r="Y190" s="7"/>
      <c r="Z190" s="7"/>
      <c r="AA190" s="37"/>
      <c r="AB190" s="7"/>
      <c r="AC190" s="37"/>
      <c r="AD190" s="7"/>
      <c r="AE190" s="7"/>
      <c r="AF190" s="7"/>
      <c r="AG190" s="7"/>
      <c r="AH190" s="7"/>
      <c r="AI190" s="37"/>
    </row>
    <row r="191" spans="1:35" x14ac:dyDescent="0.25">
      <c r="S191" s="7"/>
      <c r="T191" s="8"/>
      <c r="U191" s="7"/>
      <c r="V191" s="7"/>
      <c r="W191" s="7"/>
      <c r="X191" s="36"/>
      <c r="Y191" s="7"/>
      <c r="Z191" s="7"/>
      <c r="AA191" s="37"/>
      <c r="AB191" s="7"/>
      <c r="AC191" s="37"/>
      <c r="AD191" s="7"/>
      <c r="AE191" s="7"/>
      <c r="AF191" s="7"/>
      <c r="AG191" s="7"/>
      <c r="AH191" s="37"/>
      <c r="AI191" s="37"/>
    </row>
    <row r="192" spans="1:35" x14ac:dyDescent="0.25">
      <c r="S192" s="7"/>
      <c r="T192" s="8"/>
      <c r="U192" s="7"/>
      <c r="V192" s="7"/>
      <c r="W192" s="7"/>
      <c r="X192" s="36"/>
      <c r="Y192" s="7"/>
      <c r="Z192" s="7"/>
      <c r="AA192" s="37"/>
      <c r="AB192" s="7"/>
      <c r="AC192" s="37"/>
      <c r="AD192" s="7"/>
      <c r="AE192" s="7"/>
      <c r="AF192" s="7"/>
      <c r="AG192" s="7"/>
      <c r="AH192" s="7"/>
      <c r="AI192" s="37"/>
    </row>
    <row r="194" spans="19:35" x14ac:dyDescent="0.25">
      <c r="S194" s="7"/>
      <c r="T194" s="8"/>
      <c r="U194" s="7"/>
      <c r="V194" s="7"/>
      <c r="W194" s="7"/>
      <c r="X194" s="36"/>
      <c r="Y194" s="7"/>
      <c r="Z194" s="7"/>
      <c r="AA194" s="37"/>
      <c r="AB194" s="7"/>
      <c r="AC194" s="37"/>
      <c r="AD194" s="7"/>
      <c r="AE194" s="7"/>
      <c r="AF194" s="7"/>
      <c r="AG194" s="7"/>
      <c r="AH194" s="37"/>
      <c r="AI194" s="37"/>
    </row>
    <row r="195" spans="19:35" x14ac:dyDescent="0.25">
      <c r="S195" s="7"/>
      <c r="T195" s="8"/>
      <c r="U195" s="7"/>
      <c r="V195" s="7"/>
      <c r="W195" s="7"/>
      <c r="X195" s="36"/>
      <c r="Y195" s="7"/>
      <c r="Z195" s="7"/>
      <c r="AA195" s="37"/>
      <c r="AB195" s="7"/>
      <c r="AC195" s="37"/>
      <c r="AD195" s="7"/>
      <c r="AE195" s="7"/>
      <c r="AF195" s="7"/>
      <c r="AG195" s="7"/>
      <c r="AH195" s="7"/>
      <c r="AI195" s="37"/>
    </row>
    <row r="196" spans="19:35" x14ac:dyDescent="0.25">
      <c r="S196" s="7"/>
      <c r="T196" s="8"/>
      <c r="U196" s="7"/>
      <c r="V196" s="7"/>
      <c r="W196" s="7"/>
      <c r="X196" s="36"/>
      <c r="Y196" s="7"/>
      <c r="Z196" s="7"/>
      <c r="AA196" s="37"/>
      <c r="AB196" s="7"/>
      <c r="AC196" s="37"/>
      <c r="AD196" s="7"/>
      <c r="AE196" s="7"/>
      <c r="AF196" s="7"/>
      <c r="AG196" s="7"/>
      <c r="AH196" s="7"/>
      <c r="AI196" s="37"/>
    </row>
    <row r="197" spans="19:35" x14ac:dyDescent="0.25">
      <c r="S197" s="7"/>
      <c r="T197" s="8"/>
      <c r="U197" s="7"/>
      <c r="V197" s="7"/>
      <c r="W197" s="7"/>
      <c r="X197" s="36"/>
      <c r="Y197" s="7"/>
      <c r="Z197" s="7"/>
      <c r="AA197" s="37"/>
      <c r="AB197" s="7"/>
      <c r="AC197" s="37"/>
      <c r="AD197" s="7"/>
      <c r="AE197" s="7"/>
      <c r="AF197" s="7"/>
      <c r="AG197" s="7"/>
      <c r="AH197" s="7"/>
      <c r="AI197" s="37"/>
    </row>
    <row r="199" spans="19:35" x14ac:dyDescent="0.25">
      <c r="S199" s="7"/>
      <c r="T199" s="8"/>
      <c r="U199" s="7"/>
      <c r="V199" s="7"/>
      <c r="W199" s="7"/>
      <c r="X199" s="36"/>
      <c r="Y199" s="7"/>
      <c r="Z199" s="7"/>
      <c r="AA199" s="37"/>
      <c r="AB199" s="7"/>
      <c r="AC199" s="37"/>
      <c r="AD199" s="7"/>
      <c r="AE199" s="7"/>
      <c r="AF199" s="7"/>
      <c r="AG199" s="7"/>
      <c r="AH199" s="37"/>
      <c r="AI199" s="37"/>
    </row>
    <row r="200" spans="19:35" x14ac:dyDescent="0.25">
      <c r="S200" s="7"/>
      <c r="T200" s="8"/>
      <c r="U200" s="7"/>
      <c r="V200" s="7"/>
      <c r="W200" s="7"/>
      <c r="X200" s="36"/>
      <c r="Y200" s="7"/>
      <c r="Z200" s="7"/>
      <c r="AA200" s="37"/>
      <c r="AB200" s="7"/>
      <c r="AC200" s="37"/>
      <c r="AD200" s="7"/>
      <c r="AE200" s="7"/>
      <c r="AF200" s="7"/>
      <c r="AG200" s="7"/>
      <c r="AH200" s="37"/>
      <c r="AI200" s="37"/>
    </row>
    <row r="201" spans="19:35" x14ac:dyDescent="0.25">
      <c r="S201" s="7"/>
      <c r="T201" s="8"/>
      <c r="U201" s="7"/>
      <c r="V201" s="7"/>
      <c r="W201" s="7"/>
      <c r="X201" s="36"/>
      <c r="Y201" s="7"/>
      <c r="Z201" s="7"/>
      <c r="AA201" s="37"/>
      <c r="AB201" s="7"/>
      <c r="AC201" s="37"/>
      <c r="AD201" s="7"/>
      <c r="AE201" s="7"/>
      <c r="AF201" s="7"/>
      <c r="AG201" s="7"/>
      <c r="AH201" s="37"/>
      <c r="AI201" s="37"/>
    </row>
    <row r="202" spans="19:35" x14ac:dyDescent="0.25">
      <c r="S202" s="7"/>
      <c r="T202" s="8"/>
      <c r="U202" s="7"/>
      <c r="V202" s="7"/>
      <c r="W202" s="7"/>
      <c r="X202" s="36"/>
      <c r="Y202" s="7"/>
      <c r="Z202" s="7"/>
      <c r="AA202" s="37"/>
      <c r="AB202" s="7"/>
      <c r="AC202" s="37"/>
      <c r="AD202" s="7"/>
      <c r="AE202" s="7"/>
      <c r="AF202" s="7"/>
      <c r="AG202" s="7"/>
      <c r="AH202" s="37"/>
      <c r="AI202" s="37"/>
    </row>
    <row r="203" spans="19:35" x14ac:dyDescent="0.25">
      <c r="S203" s="7"/>
      <c r="T203" s="8"/>
      <c r="U203" s="7"/>
      <c r="V203" s="7"/>
      <c r="W203" s="7"/>
      <c r="X203" s="36"/>
      <c r="Y203" s="7"/>
      <c r="Z203" s="7"/>
      <c r="AA203" s="37"/>
      <c r="AB203" s="7"/>
      <c r="AC203" s="37"/>
      <c r="AD203" s="7"/>
      <c r="AE203" s="7"/>
      <c r="AF203" s="7"/>
      <c r="AG203" s="37"/>
      <c r="AH203" s="37"/>
      <c r="AI203" s="37"/>
    </row>
    <row r="204" spans="19:35" x14ac:dyDescent="0.25">
      <c r="S204" s="7"/>
      <c r="T204" s="8"/>
      <c r="U204" s="7"/>
      <c r="V204" s="7"/>
      <c r="W204" s="7"/>
      <c r="X204" s="36"/>
      <c r="Y204" s="7"/>
      <c r="Z204" s="7"/>
      <c r="AA204" s="37"/>
      <c r="AB204" s="7"/>
      <c r="AC204" s="37"/>
      <c r="AD204" s="7"/>
      <c r="AE204" s="7"/>
      <c r="AF204" s="7"/>
      <c r="AG204" s="7"/>
      <c r="AH204" s="7"/>
      <c r="AI204" s="37"/>
    </row>
    <row r="206" spans="19:35" x14ac:dyDescent="0.25">
      <c r="S206" s="7"/>
      <c r="T206" s="8"/>
      <c r="U206" s="7"/>
      <c r="V206" s="7"/>
      <c r="W206" s="7"/>
      <c r="X206" s="36"/>
      <c r="Y206" s="7"/>
      <c r="Z206" s="7"/>
      <c r="AA206" s="37"/>
      <c r="AB206" s="7"/>
      <c r="AC206" s="37"/>
      <c r="AD206" s="7"/>
      <c r="AE206" s="7"/>
      <c r="AF206" s="7"/>
      <c r="AG206" s="37"/>
      <c r="AH206" s="37"/>
      <c r="AI206" s="37"/>
    </row>
    <row r="207" spans="19:35" x14ac:dyDescent="0.25">
      <c r="S207" s="7"/>
      <c r="T207" s="8"/>
      <c r="U207" s="7"/>
      <c r="V207" s="7"/>
      <c r="W207" s="7"/>
      <c r="X207" s="36"/>
      <c r="Y207" s="7"/>
      <c r="Z207" s="7"/>
      <c r="AA207" s="37"/>
      <c r="AB207" s="7"/>
      <c r="AC207" s="37"/>
      <c r="AD207" s="37"/>
      <c r="AE207" s="7"/>
      <c r="AF207" s="37"/>
      <c r="AG207" s="37"/>
      <c r="AH207" s="37"/>
      <c r="AI207" s="37"/>
    </row>
    <row r="209" spans="19:35" x14ac:dyDescent="0.25">
      <c r="S209" s="7"/>
      <c r="T209" s="8"/>
      <c r="U209" s="7"/>
      <c r="V209" s="7"/>
      <c r="W209" s="7"/>
      <c r="X209" s="36"/>
      <c r="Y209" s="7"/>
      <c r="Z209" s="7"/>
      <c r="AA209" s="37"/>
      <c r="AB209" s="7"/>
      <c r="AC209" s="37"/>
      <c r="AD209" s="7"/>
      <c r="AE209" s="7"/>
      <c r="AF209" s="7"/>
      <c r="AG209" s="7"/>
      <c r="AH209" s="37"/>
      <c r="AI209" s="37"/>
    </row>
    <row r="210" spans="19:35" x14ac:dyDescent="0.25">
      <c r="S210" s="7"/>
      <c r="T210" s="8"/>
      <c r="U210" s="7"/>
      <c r="V210" s="7"/>
      <c r="W210" s="7"/>
      <c r="X210" s="36"/>
      <c r="Y210" s="7"/>
      <c r="Z210" s="7"/>
      <c r="AA210" s="37"/>
      <c r="AB210" s="7"/>
      <c r="AC210" s="37"/>
      <c r="AD210" s="7"/>
      <c r="AE210" s="7"/>
      <c r="AF210" s="7"/>
      <c r="AG210" s="7"/>
      <c r="AH210" s="37"/>
      <c r="AI210" s="37"/>
    </row>
    <row r="211" spans="19:35" x14ac:dyDescent="0.25">
      <c r="S211" s="7"/>
      <c r="T211" s="8"/>
      <c r="U211" s="7"/>
      <c r="V211" s="7"/>
      <c r="W211" s="7"/>
      <c r="X211" s="36"/>
      <c r="Y211" s="7"/>
      <c r="Z211" s="7"/>
      <c r="AA211" s="37"/>
      <c r="AB211" s="7"/>
      <c r="AC211" s="37"/>
      <c r="AD211" s="7"/>
      <c r="AE211" s="7"/>
      <c r="AF211" s="7"/>
      <c r="AG211" s="37"/>
      <c r="AH211" s="37"/>
      <c r="AI211" s="37"/>
    </row>
    <row r="212" spans="19:35" x14ac:dyDescent="0.25">
      <c r="S212" s="7"/>
      <c r="T212" s="8"/>
      <c r="U212" s="7"/>
      <c r="V212" s="7"/>
      <c r="W212" s="7"/>
      <c r="X212" s="36"/>
      <c r="Y212" s="7"/>
      <c r="Z212" s="7"/>
      <c r="AA212" s="37"/>
      <c r="AB212" s="7"/>
      <c r="AC212" s="37"/>
      <c r="AD212" s="7"/>
      <c r="AE212" s="7"/>
      <c r="AF212" s="7"/>
      <c r="AG212" s="7"/>
      <c r="AH212" s="7"/>
      <c r="AI212" s="37"/>
    </row>
    <row r="213" spans="19:35" x14ac:dyDescent="0.25">
      <c r="S213" s="7"/>
      <c r="T213" s="8"/>
      <c r="U213" s="7"/>
      <c r="V213" s="7"/>
      <c r="W213" s="7"/>
      <c r="X213" s="36"/>
      <c r="Y213" s="7"/>
      <c r="Z213" s="7"/>
      <c r="AA213" s="37"/>
      <c r="AB213" s="7"/>
      <c r="AC213" s="37"/>
      <c r="AD213" s="7"/>
      <c r="AE213" s="7"/>
      <c r="AF213" s="7"/>
      <c r="AG213" s="7"/>
      <c r="AH213" s="7"/>
      <c r="AI213" s="37"/>
    </row>
    <row r="214" spans="19:35" x14ac:dyDescent="0.25">
      <c r="S214" s="7"/>
      <c r="T214" s="8"/>
      <c r="U214" s="7"/>
      <c r="V214" s="7"/>
      <c r="W214" s="7"/>
      <c r="X214" s="36"/>
      <c r="Y214" s="7"/>
      <c r="Z214" s="7"/>
      <c r="AA214" s="37"/>
      <c r="AB214" s="7"/>
      <c r="AC214" s="37"/>
      <c r="AD214" s="7"/>
      <c r="AE214" s="7"/>
      <c r="AF214" s="7"/>
      <c r="AG214" s="7"/>
      <c r="AH214" s="7"/>
      <c r="AI214" s="37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1451-A4F1-4A1C-BFC2-26CDBCE5F606}">
  <dimension ref="A5:T57"/>
  <sheetViews>
    <sheetView workbookViewId="0">
      <selection activeCell="C7" sqref="C7:C50"/>
    </sheetView>
  </sheetViews>
  <sheetFormatPr baseColWidth="10" defaultRowHeight="15" x14ac:dyDescent="0.25"/>
  <cols>
    <col min="1" max="1" width="18.42578125" customWidth="1"/>
    <col min="2" max="2" width="4.42578125" customWidth="1"/>
    <col min="3" max="3" width="16.140625" customWidth="1"/>
    <col min="4" max="4" width="0.140625" hidden="1" customWidth="1"/>
    <col min="5" max="5" width="31.7109375" customWidth="1"/>
    <col min="6" max="6" width="9.7109375" customWidth="1"/>
    <col min="7" max="7" width="12.42578125" hidden="1" customWidth="1"/>
    <col min="8" max="8" width="6.7109375" customWidth="1"/>
    <col min="9" max="9" width="8.42578125" customWidth="1"/>
    <col min="10" max="10" width="10.140625" customWidth="1"/>
    <col min="11" max="11" width="4.85546875" customWidth="1"/>
    <col min="12" max="12" width="10.85546875" customWidth="1"/>
    <col min="13" max="13" width="7.7109375" customWidth="1"/>
    <col min="14" max="14" width="8.28515625" customWidth="1"/>
    <col min="15" max="16" width="7.42578125" customWidth="1"/>
    <col min="17" max="18" width="9.7109375" customWidth="1"/>
  </cols>
  <sheetData>
    <row r="5" spans="1:19" x14ac:dyDescent="0.25">
      <c r="A5" s="4" t="s">
        <v>710</v>
      </c>
      <c r="B5" s="4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33.75" customHeight="1" x14ac:dyDescent="0.25">
      <c r="A6" s="14" t="s">
        <v>0</v>
      </c>
      <c r="B6" s="14" t="s">
        <v>396</v>
      </c>
      <c r="C6" s="14" t="s">
        <v>1</v>
      </c>
      <c r="D6" s="14" t="s">
        <v>2</v>
      </c>
      <c r="E6" s="14" t="s">
        <v>670</v>
      </c>
      <c r="F6" s="14" t="s">
        <v>709</v>
      </c>
      <c r="G6" s="14" t="s">
        <v>3</v>
      </c>
      <c r="H6" s="14" t="s">
        <v>659</v>
      </c>
      <c r="I6" s="14" t="s">
        <v>678</v>
      </c>
      <c r="J6" s="14" t="s">
        <v>4</v>
      </c>
      <c r="K6" s="14" t="s">
        <v>5</v>
      </c>
      <c r="L6" s="14" t="s">
        <v>6</v>
      </c>
      <c r="M6" s="14" t="s">
        <v>7</v>
      </c>
      <c r="N6" s="14" t="s">
        <v>8</v>
      </c>
      <c r="O6" s="14" t="s">
        <v>9</v>
      </c>
      <c r="P6" s="14" t="s">
        <v>10</v>
      </c>
      <c r="Q6" s="14" t="s">
        <v>11</v>
      </c>
      <c r="R6" s="14" t="s">
        <v>704</v>
      </c>
      <c r="S6" s="11"/>
    </row>
    <row r="7" spans="1:19" ht="22.5" customHeight="1" x14ac:dyDescent="0.25">
      <c r="A7" s="15" t="s">
        <v>451</v>
      </c>
      <c r="B7" s="16" t="s">
        <v>397</v>
      </c>
      <c r="C7" s="40" t="s">
        <v>452</v>
      </c>
      <c r="D7" s="15" t="s">
        <v>453</v>
      </c>
      <c r="E7" s="40" t="s">
        <v>680</v>
      </c>
      <c r="F7" s="40" t="s">
        <v>697</v>
      </c>
      <c r="G7" s="15">
        <v>1303</v>
      </c>
      <c r="H7" s="17">
        <v>44470</v>
      </c>
      <c r="I7" s="17">
        <v>44896</v>
      </c>
      <c r="J7" s="42">
        <v>55000</v>
      </c>
      <c r="K7" s="15">
        <v>0</v>
      </c>
      <c r="L7" s="42">
        <v>55000</v>
      </c>
      <c r="M7" s="18">
        <v>1578.5</v>
      </c>
      <c r="N7" s="18">
        <v>2559.6799999999998</v>
      </c>
      <c r="O7" s="18">
        <v>1672</v>
      </c>
      <c r="P7" s="15">
        <v>25</v>
      </c>
      <c r="Q7" s="18">
        <v>5835.18</v>
      </c>
      <c r="R7" s="18">
        <v>49164.82</v>
      </c>
      <c r="S7" s="11"/>
    </row>
    <row r="8" spans="1:19" ht="20.25" customHeight="1" x14ac:dyDescent="0.25">
      <c r="A8" s="15" t="s">
        <v>454</v>
      </c>
      <c r="B8" s="16" t="s">
        <v>397</v>
      </c>
      <c r="C8" s="40" t="s">
        <v>455</v>
      </c>
      <c r="D8" s="15" t="s">
        <v>456</v>
      </c>
      <c r="E8" s="40" t="s">
        <v>681</v>
      </c>
      <c r="F8" s="40" t="s">
        <v>697</v>
      </c>
      <c r="G8" s="15">
        <v>1316</v>
      </c>
      <c r="H8" s="17">
        <v>44197</v>
      </c>
      <c r="I8" s="17">
        <v>44896</v>
      </c>
      <c r="J8" s="42">
        <v>60000</v>
      </c>
      <c r="K8" s="15">
        <v>0</v>
      </c>
      <c r="L8" s="42">
        <v>60000</v>
      </c>
      <c r="M8" s="18">
        <v>1722</v>
      </c>
      <c r="N8" s="18">
        <v>3486.68</v>
      </c>
      <c r="O8" s="18">
        <v>1824</v>
      </c>
      <c r="P8" s="15">
        <v>25</v>
      </c>
      <c r="Q8" s="18">
        <v>7057.68</v>
      </c>
      <c r="R8" s="18">
        <v>52942.32</v>
      </c>
      <c r="S8" s="11"/>
    </row>
    <row r="9" spans="1:19" ht="20.25" customHeight="1" x14ac:dyDescent="0.25">
      <c r="A9" s="15" t="s">
        <v>469</v>
      </c>
      <c r="B9" s="16" t="s">
        <v>398</v>
      </c>
      <c r="C9" s="40" t="s">
        <v>470</v>
      </c>
      <c r="D9" s="15" t="s">
        <v>471</v>
      </c>
      <c r="E9" s="40" t="s">
        <v>683</v>
      </c>
      <c r="F9" s="40" t="s">
        <v>697</v>
      </c>
      <c r="G9" s="15">
        <v>3</v>
      </c>
      <c r="H9" s="17">
        <v>44136</v>
      </c>
      <c r="I9" s="17">
        <v>44896</v>
      </c>
      <c r="J9" s="42">
        <v>50000</v>
      </c>
      <c r="K9" s="15">
        <v>0</v>
      </c>
      <c r="L9" s="42">
        <v>50000</v>
      </c>
      <c r="M9" s="18">
        <v>1435</v>
      </c>
      <c r="N9" s="18">
        <v>1854</v>
      </c>
      <c r="O9" s="18">
        <v>1520</v>
      </c>
      <c r="P9" s="15">
        <v>25</v>
      </c>
      <c r="Q9" s="18">
        <v>4834</v>
      </c>
      <c r="R9" s="18">
        <v>45166</v>
      </c>
      <c r="S9" s="11"/>
    </row>
    <row r="10" spans="1:19" ht="24.75" customHeight="1" x14ac:dyDescent="0.25">
      <c r="A10" s="15" t="s">
        <v>472</v>
      </c>
      <c r="B10" s="16" t="s">
        <v>397</v>
      </c>
      <c r="C10" s="40" t="s">
        <v>473</v>
      </c>
      <c r="D10" s="15" t="s">
        <v>474</v>
      </c>
      <c r="E10" s="40" t="s">
        <v>683</v>
      </c>
      <c r="F10" s="40" t="s">
        <v>697</v>
      </c>
      <c r="G10" s="15">
        <v>6</v>
      </c>
      <c r="H10" s="17">
        <v>44652</v>
      </c>
      <c r="I10" s="17">
        <v>44896</v>
      </c>
      <c r="J10" s="42">
        <v>40000</v>
      </c>
      <c r="K10" s="15">
        <v>0</v>
      </c>
      <c r="L10" s="42">
        <v>40000</v>
      </c>
      <c r="M10" s="18">
        <v>1148</v>
      </c>
      <c r="N10" s="15">
        <v>442.65</v>
      </c>
      <c r="O10" s="18">
        <v>1216</v>
      </c>
      <c r="P10" s="15">
        <v>25</v>
      </c>
      <c r="Q10" s="18">
        <v>2831.65</v>
      </c>
      <c r="R10" s="18">
        <v>37168.35</v>
      </c>
      <c r="S10" s="11"/>
    </row>
    <row r="11" spans="1:19" ht="23.25" customHeight="1" x14ac:dyDescent="0.25">
      <c r="A11" s="15" t="s">
        <v>460</v>
      </c>
      <c r="B11" s="16" t="s">
        <v>398</v>
      </c>
      <c r="C11" s="40" t="s">
        <v>461</v>
      </c>
      <c r="D11" s="15" t="s">
        <v>462</v>
      </c>
      <c r="E11" s="40" t="s">
        <v>682</v>
      </c>
      <c r="F11" s="40" t="s">
        <v>697</v>
      </c>
      <c r="G11" s="15">
        <v>7</v>
      </c>
      <c r="H11" s="17">
        <v>44197</v>
      </c>
      <c r="I11" s="17">
        <v>44896</v>
      </c>
      <c r="J11" s="42">
        <v>45000</v>
      </c>
      <c r="K11" s="15">
        <v>0</v>
      </c>
      <c r="L11" s="42">
        <v>45000</v>
      </c>
      <c r="M11" s="18">
        <v>1291.5</v>
      </c>
      <c r="N11" s="18">
        <v>1148.33</v>
      </c>
      <c r="O11" s="18">
        <v>1368</v>
      </c>
      <c r="P11" s="15">
        <v>25</v>
      </c>
      <c r="Q11" s="18">
        <v>3832.83</v>
      </c>
      <c r="R11" s="18">
        <v>41167.17</v>
      </c>
      <c r="S11" s="11"/>
    </row>
    <row r="12" spans="1:19" ht="23.25" customHeight="1" x14ac:dyDescent="0.25">
      <c r="A12" s="15" t="s">
        <v>463</v>
      </c>
      <c r="B12" s="16" t="s">
        <v>397</v>
      </c>
      <c r="C12" s="40" t="s">
        <v>464</v>
      </c>
      <c r="D12" s="15" t="s">
        <v>465</v>
      </c>
      <c r="E12" s="40" t="s">
        <v>682</v>
      </c>
      <c r="F12" s="40" t="s">
        <v>697</v>
      </c>
      <c r="G12" s="15">
        <v>9</v>
      </c>
      <c r="H12" s="17">
        <v>44287</v>
      </c>
      <c r="I12" s="17">
        <v>44896</v>
      </c>
      <c r="J12" s="42">
        <v>100000</v>
      </c>
      <c r="K12" s="15">
        <v>0</v>
      </c>
      <c r="L12" s="42">
        <v>100000</v>
      </c>
      <c r="M12" s="18">
        <v>2870</v>
      </c>
      <c r="N12" s="18">
        <v>12105.37</v>
      </c>
      <c r="O12" s="18">
        <v>3040</v>
      </c>
      <c r="P12" s="15">
        <v>25</v>
      </c>
      <c r="Q12" s="18">
        <v>18040.37</v>
      </c>
      <c r="R12" s="18">
        <v>81959.63</v>
      </c>
      <c r="S12" s="11"/>
    </row>
    <row r="13" spans="1:19" ht="21.75" customHeight="1" x14ac:dyDescent="0.25">
      <c r="A13" s="15" t="s">
        <v>466</v>
      </c>
      <c r="B13" s="16" t="s">
        <v>397</v>
      </c>
      <c r="C13" s="40" t="s">
        <v>467</v>
      </c>
      <c r="D13" s="15" t="s">
        <v>468</v>
      </c>
      <c r="E13" s="40" t="s">
        <v>682</v>
      </c>
      <c r="F13" s="40" t="s">
        <v>697</v>
      </c>
      <c r="G13" s="15">
        <v>13</v>
      </c>
      <c r="H13" s="17">
        <v>44713</v>
      </c>
      <c r="I13" s="17">
        <v>44896</v>
      </c>
      <c r="J13" s="42">
        <v>40000</v>
      </c>
      <c r="K13" s="15">
        <v>0</v>
      </c>
      <c r="L13" s="42">
        <v>40000</v>
      </c>
      <c r="M13" s="18">
        <v>1148</v>
      </c>
      <c r="N13" s="15">
        <v>442.65</v>
      </c>
      <c r="O13" s="18">
        <v>1216</v>
      </c>
      <c r="P13" s="15">
        <v>25</v>
      </c>
      <c r="Q13" s="18">
        <v>2831.65</v>
      </c>
      <c r="R13" s="18">
        <v>37168.35</v>
      </c>
      <c r="S13" s="11"/>
    </row>
    <row r="14" spans="1:19" ht="20.25" customHeight="1" x14ac:dyDescent="0.25">
      <c r="A14" s="15" t="s">
        <v>475</v>
      </c>
      <c r="B14" s="16" t="s">
        <v>397</v>
      </c>
      <c r="C14" s="40" t="s">
        <v>476</v>
      </c>
      <c r="D14" s="15" t="s">
        <v>477</v>
      </c>
      <c r="E14" s="40" t="s">
        <v>684</v>
      </c>
      <c r="F14" s="40" t="s">
        <v>697</v>
      </c>
      <c r="G14" s="15">
        <v>12</v>
      </c>
      <c r="H14" s="17">
        <v>44378</v>
      </c>
      <c r="I14" s="17">
        <v>44896</v>
      </c>
      <c r="J14" s="42">
        <v>40000</v>
      </c>
      <c r="K14" s="15">
        <v>0</v>
      </c>
      <c r="L14" s="42">
        <v>40000</v>
      </c>
      <c r="M14" s="18">
        <v>1148</v>
      </c>
      <c r="N14" s="15">
        <v>442.65</v>
      </c>
      <c r="O14" s="18">
        <v>1216</v>
      </c>
      <c r="P14" s="15">
        <v>125</v>
      </c>
      <c r="Q14" s="18">
        <v>2931.65</v>
      </c>
      <c r="R14" s="18">
        <v>37068.35</v>
      </c>
      <c r="S14" s="11"/>
    </row>
    <row r="15" spans="1:19" ht="22.5" customHeight="1" x14ac:dyDescent="0.25">
      <c r="A15" s="15" t="s">
        <v>478</v>
      </c>
      <c r="B15" s="16" t="s">
        <v>397</v>
      </c>
      <c r="C15" s="40" t="s">
        <v>479</v>
      </c>
      <c r="D15" s="15" t="s">
        <v>480</v>
      </c>
      <c r="E15" s="40" t="s">
        <v>685</v>
      </c>
      <c r="F15" s="40" t="s">
        <v>697</v>
      </c>
      <c r="G15" s="15">
        <v>5</v>
      </c>
      <c r="H15" s="17">
        <v>44652</v>
      </c>
      <c r="I15" s="17">
        <v>44896</v>
      </c>
      <c r="J15" s="42">
        <v>35000</v>
      </c>
      <c r="K15" s="15">
        <v>0</v>
      </c>
      <c r="L15" s="42">
        <v>35000</v>
      </c>
      <c r="M15" s="18">
        <v>1004.5</v>
      </c>
      <c r="N15" s="15">
        <v>0</v>
      </c>
      <c r="O15" s="18">
        <v>1064</v>
      </c>
      <c r="P15" s="15">
        <v>125</v>
      </c>
      <c r="Q15" s="18">
        <v>2193.5</v>
      </c>
      <c r="R15" s="18">
        <v>32806.5</v>
      </c>
      <c r="S15" s="11"/>
    </row>
    <row r="16" spans="1:19" ht="20.25" customHeight="1" x14ac:dyDescent="0.25">
      <c r="A16" s="15" t="s">
        <v>481</v>
      </c>
      <c r="B16" s="16" t="s">
        <v>397</v>
      </c>
      <c r="C16" s="40" t="s">
        <v>482</v>
      </c>
      <c r="D16" s="15" t="s">
        <v>483</v>
      </c>
      <c r="E16" s="40" t="s">
        <v>686</v>
      </c>
      <c r="F16" s="40" t="s">
        <v>697</v>
      </c>
      <c r="G16" s="15">
        <v>4</v>
      </c>
      <c r="H16" s="17">
        <v>44105</v>
      </c>
      <c r="I16" s="17">
        <v>44896</v>
      </c>
      <c r="J16" s="42">
        <v>55000</v>
      </c>
      <c r="K16" s="15">
        <v>0</v>
      </c>
      <c r="L16" s="42">
        <v>55000</v>
      </c>
      <c r="M16" s="18">
        <v>1578.5</v>
      </c>
      <c r="N16" s="18">
        <v>2559.6799999999998</v>
      </c>
      <c r="O16" s="18">
        <v>1672</v>
      </c>
      <c r="P16" s="15">
        <v>125</v>
      </c>
      <c r="Q16" s="18">
        <v>5935.18</v>
      </c>
      <c r="R16" s="18">
        <v>49064.82</v>
      </c>
      <c r="S16" s="11"/>
    </row>
    <row r="17" spans="1:20" ht="21" customHeight="1" x14ac:dyDescent="0.25">
      <c r="A17" s="15" t="s">
        <v>484</v>
      </c>
      <c r="B17" s="16" t="s">
        <v>397</v>
      </c>
      <c r="C17" s="40" t="s">
        <v>485</v>
      </c>
      <c r="D17" s="15" t="s">
        <v>486</v>
      </c>
      <c r="E17" s="40" t="s">
        <v>686</v>
      </c>
      <c r="F17" s="40" t="s">
        <v>697</v>
      </c>
      <c r="G17" s="15">
        <v>9</v>
      </c>
      <c r="H17" s="17">
        <v>44197</v>
      </c>
      <c r="I17" s="17">
        <v>44896</v>
      </c>
      <c r="J17" s="42">
        <v>110000</v>
      </c>
      <c r="K17" s="15">
        <v>0</v>
      </c>
      <c r="L17" s="42">
        <v>110000</v>
      </c>
      <c r="M17" s="18">
        <v>3157</v>
      </c>
      <c r="N17" s="18">
        <v>14457.62</v>
      </c>
      <c r="O17" s="18">
        <v>3344</v>
      </c>
      <c r="P17" s="15">
        <v>25</v>
      </c>
      <c r="Q17" s="18">
        <v>20983.62</v>
      </c>
      <c r="R17" s="18">
        <v>89016.38</v>
      </c>
      <c r="S17" s="11"/>
    </row>
    <row r="18" spans="1:20" ht="24.75" customHeight="1" x14ac:dyDescent="0.25">
      <c r="A18" s="15" t="s">
        <v>490</v>
      </c>
      <c r="B18" s="16" t="s">
        <v>397</v>
      </c>
      <c r="C18" s="40" t="s">
        <v>491</v>
      </c>
      <c r="D18" s="15" t="s">
        <v>492</v>
      </c>
      <c r="E18" s="40" t="s">
        <v>688</v>
      </c>
      <c r="F18" s="40" t="s">
        <v>697</v>
      </c>
      <c r="G18" s="15">
        <v>1</v>
      </c>
      <c r="H18" s="17">
        <v>44075</v>
      </c>
      <c r="I18" s="17">
        <v>44896</v>
      </c>
      <c r="J18" s="42">
        <v>85000</v>
      </c>
      <c r="K18" s="15">
        <v>0</v>
      </c>
      <c r="L18" s="42">
        <v>85000</v>
      </c>
      <c r="M18" s="18">
        <v>2439.5</v>
      </c>
      <c r="N18" s="18">
        <v>8576.99</v>
      </c>
      <c r="O18" s="18">
        <v>2584</v>
      </c>
      <c r="P18" s="15">
        <v>125</v>
      </c>
      <c r="Q18" s="18">
        <v>13725.49</v>
      </c>
      <c r="R18" s="18">
        <v>71274.509999999995</v>
      </c>
      <c r="S18" s="11"/>
    </row>
    <row r="19" spans="1:20" ht="21.75" customHeight="1" x14ac:dyDescent="0.25">
      <c r="A19" s="15" t="s">
        <v>493</v>
      </c>
      <c r="B19" s="16" t="s">
        <v>397</v>
      </c>
      <c r="C19" s="40" t="s">
        <v>494</v>
      </c>
      <c r="D19" s="15" t="s">
        <v>495</v>
      </c>
      <c r="E19" s="40" t="s">
        <v>688</v>
      </c>
      <c r="F19" s="40" t="s">
        <v>697</v>
      </c>
      <c r="G19" s="15">
        <v>3</v>
      </c>
      <c r="H19" s="17">
        <v>44287</v>
      </c>
      <c r="I19" s="17">
        <v>44896</v>
      </c>
      <c r="J19" s="42">
        <v>55000</v>
      </c>
      <c r="K19" s="15">
        <v>0</v>
      </c>
      <c r="L19" s="42">
        <v>55000</v>
      </c>
      <c r="M19" s="18">
        <v>1578.5</v>
      </c>
      <c r="N19" s="18">
        <v>2559.6799999999998</v>
      </c>
      <c r="O19" s="18">
        <v>1672</v>
      </c>
      <c r="P19" s="15">
        <v>25</v>
      </c>
      <c r="Q19" s="18">
        <v>5835.18</v>
      </c>
      <c r="R19" s="18">
        <v>49164.82</v>
      </c>
      <c r="S19" s="11"/>
    </row>
    <row r="20" spans="1:20" ht="21" customHeight="1" x14ac:dyDescent="0.25">
      <c r="A20" s="15" t="s">
        <v>487</v>
      </c>
      <c r="B20" s="16" t="s">
        <v>398</v>
      </c>
      <c r="C20" s="40" t="s">
        <v>488</v>
      </c>
      <c r="D20" s="15" t="s">
        <v>489</v>
      </c>
      <c r="E20" s="40" t="s">
        <v>687</v>
      </c>
      <c r="F20" s="40" t="s">
        <v>697</v>
      </c>
      <c r="G20" s="15">
        <v>34</v>
      </c>
      <c r="H20" s="17">
        <v>44228</v>
      </c>
      <c r="I20" s="17">
        <v>44896</v>
      </c>
      <c r="J20" s="42">
        <v>55000</v>
      </c>
      <c r="K20" s="15">
        <v>0</v>
      </c>
      <c r="L20" s="42">
        <v>55000</v>
      </c>
      <c r="M20" s="18">
        <v>1578.5</v>
      </c>
      <c r="N20" s="18">
        <v>2559.6799999999998</v>
      </c>
      <c r="O20" s="18">
        <v>1672</v>
      </c>
      <c r="P20" s="15">
        <v>25</v>
      </c>
      <c r="Q20" s="18">
        <v>5835.18</v>
      </c>
      <c r="R20" s="18">
        <v>49164.82</v>
      </c>
      <c r="S20" s="11"/>
    </row>
    <row r="21" spans="1:20" ht="26.25" customHeight="1" x14ac:dyDescent="0.25">
      <c r="A21" s="15" t="s">
        <v>457</v>
      </c>
      <c r="B21" s="16" t="s">
        <v>398</v>
      </c>
      <c r="C21" s="40" t="s">
        <v>458</v>
      </c>
      <c r="D21" s="15" t="s">
        <v>459</v>
      </c>
      <c r="E21" s="40" t="s">
        <v>679</v>
      </c>
      <c r="F21" s="40" t="s">
        <v>697</v>
      </c>
      <c r="G21" s="15">
        <v>11</v>
      </c>
      <c r="H21" s="17">
        <v>44652</v>
      </c>
      <c r="I21" s="17">
        <v>44896</v>
      </c>
      <c r="J21" s="42">
        <v>85000</v>
      </c>
      <c r="K21" s="15">
        <v>0</v>
      </c>
      <c r="L21" s="42">
        <v>85000</v>
      </c>
      <c r="M21" s="18">
        <v>2439.5</v>
      </c>
      <c r="N21" s="18">
        <v>8576.99</v>
      </c>
      <c r="O21" s="18">
        <v>2584</v>
      </c>
      <c r="P21" s="15">
        <v>25</v>
      </c>
      <c r="Q21" s="18">
        <v>13625.49</v>
      </c>
      <c r="R21" s="18">
        <v>71374.509999999995</v>
      </c>
      <c r="S21" s="11"/>
    </row>
    <row r="22" spans="1:20" ht="21" customHeight="1" x14ac:dyDescent="0.25">
      <c r="A22" s="15" t="s">
        <v>532</v>
      </c>
      <c r="B22" s="16" t="s">
        <v>397</v>
      </c>
      <c r="C22" s="40" t="s">
        <v>533</v>
      </c>
      <c r="D22" s="15" t="s">
        <v>534</v>
      </c>
      <c r="E22" s="40" t="s">
        <v>692</v>
      </c>
      <c r="F22" s="40" t="s">
        <v>697</v>
      </c>
      <c r="G22" s="15">
        <v>2</v>
      </c>
      <c r="H22" s="17">
        <v>44075</v>
      </c>
      <c r="I22" s="17">
        <v>44896</v>
      </c>
      <c r="J22" s="42">
        <v>55000</v>
      </c>
      <c r="K22" s="15">
        <v>0</v>
      </c>
      <c r="L22" s="42">
        <v>55000</v>
      </c>
      <c r="M22" s="18">
        <v>1578.5</v>
      </c>
      <c r="N22" s="18">
        <v>2357.16</v>
      </c>
      <c r="O22" s="18">
        <v>1672</v>
      </c>
      <c r="P22" s="18">
        <v>1475.12</v>
      </c>
      <c r="Q22" s="18">
        <v>7082.78</v>
      </c>
      <c r="R22" s="18">
        <v>47917.22</v>
      </c>
      <c r="S22" s="11"/>
    </row>
    <row r="23" spans="1:20" ht="21.75" customHeight="1" x14ac:dyDescent="0.25">
      <c r="A23" s="15" t="s">
        <v>535</v>
      </c>
      <c r="B23" s="16" t="s">
        <v>398</v>
      </c>
      <c r="C23" s="40" t="s">
        <v>533</v>
      </c>
      <c r="D23" s="15" t="s">
        <v>536</v>
      </c>
      <c r="E23" s="40" t="s">
        <v>692</v>
      </c>
      <c r="F23" s="40" t="s">
        <v>697</v>
      </c>
      <c r="G23" s="15">
        <v>3</v>
      </c>
      <c r="H23" s="17">
        <v>44075</v>
      </c>
      <c r="I23" s="17">
        <v>44896</v>
      </c>
      <c r="J23" s="42">
        <v>55000</v>
      </c>
      <c r="K23" s="15">
        <v>0</v>
      </c>
      <c r="L23" s="42">
        <v>55000</v>
      </c>
      <c r="M23" s="18">
        <v>1578.5</v>
      </c>
      <c r="N23" s="18">
        <v>2559.6799999999998</v>
      </c>
      <c r="O23" s="18">
        <v>1672</v>
      </c>
      <c r="P23" s="18">
        <v>13643.37</v>
      </c>
      <c r="Q23" s="18">
        <v>19453.55</v>
      </c>
      <c r="R23" s="18">
        <v>35546.449999999997</v>
      </c>
      <c r="S23" s="11"/>
    </row>
    <row r="24" spans="1:20" ht="21" customHeight="1" x14ac:dyDescent="0.25">
      <c r="A24" s="15" t="s">
        <v>537</v>
      </c>
      <c r="B24" s="16" t="s">
        <v>397</v>
      </c>
      <c r="C24" s="40" t="s">
        <v>538</v>
      </c>
      <c r="D24" s="15" t="s">
        <v>539</v>
      </c>
      <c r="E24" s="40" t="s">
        <v>692</v>
      </c>
      <c r="F24" s="40" t="s">
        <v>697</v>
      </c>
      <c r="G24" s="15">
        <v>9</v>
      </c>
      <c r="H24" s="17">
        <v>44287</v>
      </c>
      <c r="I24" s="17">
        <v>44896</v>
      </c>
      <c r="J24" s="42">
        <v>45000</v>
      </c>
      <c r="K24" s="15">
        <v>0</v>
      </c>
      <c r="L24" s="42">
        <v>45000</v>
      </c>
      <c r="M24" s="18">
        <v>1291.5</v>
      </c>
      <c r="N24" s="18">
        <v>1148.33</v>
      </c>
      <c r="O24" s="18">
        <v>1368</v>
      </c>
      <c r="P24" s="15">
        <v>25</v>
      </c>
      <c r="Q24" s="18">
        <v>3832.83</v>
      </c>
      <c r="R24" s="18">
        <v>41167.17</v>
      </c>
      <c r="S24" s="11"/>
    </row>
    <row r="25" spans="1:20" ht="20.25" customHeight="1" x14ac:dyDescent="0.25">
      <c r="A25" s="15" t="s">
        <v>540</v>
      </c>
      <c r="B25" s="16" t="s">
        <v>397</v>
      </c>
      <c r="C25" s="40" t="s">
        <v>541</v>
      </c>
      <c r="D25" s="15" t="s">
        <v>542</v>
      </c>
      <c r="E25" s="40" t="s">
        <v>692</v>
      </c>
      <c r="F25" s="40" t="s">
        <v>697</v>
      </c>
      <c r="G25" s="15">
        <v>17</v>
      </c>
      <c r="H25" s="17">
        <v>44501</v>
      </c>
      <c r="I25" s="17">
        <v>44896</v>
      </c>
      <c r="J25" s="42">
        <v>85000</v>
      </c>
      <c r="K25" s="15">
        <v>0</v>
      </c>
      <c r="L25" s="42">
        <v>85000</v>
      </c>
      <c r="M25" s="18">
        <v>2439.5</v>
      </c>
      <c r="N25" s="18">
        <v>8576.99</v>
      </c>
      <c r="O25" s="18">
        <v>2584</v>
      </c>
      <c r="P25" s="15">
        <v>25</v>
      </c>
      <c r="Q25" s="18">
        <v>13625.49</v>
      </c>
      <c r="R25" s="18">
        <v>71374.509999999995</v>
      </c>
      <c r="S25" s="11"/>
    </row>
    <row r="26" spans="1:20" ht="21" customHeight="1" x14ac:dyDescent="0.25">
      <c r="A26" s="15" t="s">
        <v>543</v>
      </c>
      <c r="B26" s="16" t="s">
        <v>397</v>
      </c>
      <c r="C26" s="40" t="s">
        <v>544</v>
      </c>
      <c r="D26" s="15" t="s">
        <v>545</v>
      </c>
      <c r="E26" s="40" t="s">
        <v>693</v>
      </c>
      <c r="F26" s="40" t="s">
        <v>697</v>
      </c>
      <c r="G26" s="15">
        <v>8</v>
      </c>
      <c r="H26" s="17">
        <v>44378</v>
      </c>
      <c r="I26" s="17">
        <v>44896</v>
      </c>
      <c r="J26" s="42">
        <v>55000</v>
      </c>
      <c r="K26" s="15">
        <v>0</v>
      </c>
      <c r="L26" s="42">
        <v>55000</v>
      </c>
      <c r="M26" s="18">
        <v>1578.5</v>
      </c>
      <c r="N26" s="18">
        <v>2559.6799999999998</v>
      </c>
      <c r="O26" s="18">
        <v>1672</v>
      </c>
      <c r="P26" s="15">
        <v>125</v>
      </c>
      <c r="Q26" s="18">
        <v>5935.18</v>
      </c>
      <c r="R26" s="18">
        <v>49064.82</v>
      </c>
      <c r="S26" s="11"/>
    </row>
    <row r="27" spans="1:20" ht="21" customHeight="1" x14ac:dyDescent="0.25">
      <c r="A27" s="15" t="s">
        <v>546</v>
      </c>
      <c r="B27" s="16" t="s">
        <v>398</v>
      </c>
      <c r="C27" s="40" t="s">
        <v>547</v>
      </c>
      <c r="D27" s="15" t="s">
        <v>548</v>
      </c>
      <c r="E27" s="40" t="s">
        <v>693</v>
      </c>
      <c r="F27" s="40" t="s">
        <v>697</v>
      </c>
      <c r="G27" s="15">
        <v>9</v>
      </c>
      <c r="H27" s="17">
        <v>44378</v>
      </c>
      <c r="I27" s="17">
        <v>44896</v>
      </c>
      <c r="J27" s="42">
        <v>85000</v>
      </c>
      <c r="K27" s="15">
        <v>0</v>
      </c>
      <c r="L27" s="42">
        <v>85000</v>
      </c>
      <c r="M27" s="18">
        <v>2439.5</v>
      </c>
      <c r="N27" s="18">
        <v>8576.99</v>
      </c>
      <c r="O27" s="18">
        <v>2584</v>
      </c>
      <c r="P27" s="15">
        <v>25</v>
      </c>
      <c r="Q27" s="18">
        <v>13625.49</v>
      </c>
      <c r="R27" s="18">
        <v>71374.509999999995</v>
      </c>
      <c r="S27" s="11"/>
    </row>
    <row r="28" spans="1:20" ht="22.5" customHeight="1" x14ac:dyDescent="0.25">
      <c r="A28" s="15" t="s">
        <v>552</v>
      </c>
      <c r="B28" s="16" t="s">
        <v>397</v>
      </c>
      <c r="C28" s="40" t="s">
        <v>706</v>
      </c>
      <c r="D28" s="15" t="s">
        <v>554</v>
      </c>
      <c r="E28" s="40" t="s">
        <v>695</v>
      </c>
      <c r="F28" s="40" t="s">
        <v>697</v>
      </c>
      <c r="G28" s="15">
        <v>4</v>
      </c>
      <c r="H28" s="17">
        <v>44197</v>
      </c>
      <c r="I28" s="17">
        <v>44896</v>
      </c>
      <c r="J28" s="42">
        <v>70000</v>
      </c>
      <c r="K28" s="15">
        <v>0</v>
      </c>
      <c r="L28" s="42">
        <v>70000</v>
      </c>
      <c r="M28" s="18">
        <v>2009</v>
      </c>
      <c r="N28" s="18">
        <v>5368.48</v>
      </c>
      <c r="O28" s="18">
        <v>2128</v>
      </c>
      <c r="P28" s="15">
        <v>25</v>
      </c>
      <c r="Q28" s="18">
        <v>9530.48</v>
      </c>
      <c r="R28" s="18">
        <v>60469.52</v>
      </c>
      <c r="T28" s="35"/>
    </row>
    <row r="29" spans="1:20" ht="19.5" customHeight="1" x14ac:dyDescent="0.25">
      <c r="A29" s="15" t="s">
        <v>555</v>
      </c>
      <c r="B29" s="16" t="s">
        <v>397</v>
      </c>
      <c r="C29" s="40" t="s">
        <v>553</v>
      </c>
      <c r="D29" s="15" t="s">
        <v>556</v>
      </c>
      <c r="E29" s="40" t="s">
        <v>695</v>
      </c>
      <c r="F29" s="40" t="s">
        <v>697</v>
      </c>
      <c r="G29" s="15">
        <v>6</v>
      </c>
      <c r="H29" s="17">
        <v>44317</v>
      </c>
      <c r="I29" s="17">
        <v>44896</v>
      </c>
      <c r="J29" s="42">
        <v>45000</v>
      </c>
      <c r="K29" s="15">
        <v>0</v>
      </c>
      <c r="L29" s="42">
        <v>45000</v>
      </c>
      <c r="M29" s="18">
        <v>1291.5</v>
      </c>
      <c r="N29" s="18">
        <v>1148.33</v>
      </c>
      <c r="O29" s="18">
        <v>1368</v>
      </c>
      <c r="P29" s="15">
        <v>25</v>
      </c>
      <c r="Q29" s="18">
        <v>3832.83</v>
      </c>
      <c r="R29" s="18">
        <v>41167.17</v>
      </c>
      <c r="T29" s="35"/>
    </row>
    <row r="30" spans="1:20" ht="20.25" customHeight="1" x14ac:dyDescent="0.25">
      <c r="A30" s="15" t="s">
        <v>557</v>
      </c>
      <c r="B30" s="16" t="s">
        <v>398</v>
      </c>
      <c r="C30" s="40" t="s">
        <v>558</v>
      </c>
      <c r="D30" s="15" t="s">
        <v>559</v>
      </c>
      <c r="E30" s="40" t="s">
        <v>695</v>
      </c>
      <c r="F30" s="40" t="s">
        <v>697</v>
      </c>
      <c r="G30" s="15">
        <v>7</v>
      </c>
      <c r="H30" s="17">
        <v>44652</v>
      </c>
      <c r="I30" s="17">
        <v>44896</v>
      </c>
      <c r="J30" s="42">
        <v>40000</v>
      </c>
      <c r="K30" s="15">
        <v>0</v>
      </c>
      <c r="L30" s="42">
        <v>40000</v>
      </c>
      <c r="M30" s="18">
        <v>1148</v>
      </c>
      <c r="N30" s="15">
        <v>442.65</v>
      </c>
      <c r="O30" s="18">
        <v>1216</v>
      </c>
      <c r="P30" s="15">
        <v>25</v>
      </c>
      <c r="Q30" s="18">
        <v>2831.65</v>
      </c>
      <c r="R30" s="18">
        <v>37168.35</v>
      </c>
      <c r="T30" s="35"/>
    </row>
    <row r="31" spans="1:20" ht="19.5" customHeight="1" x14ac:dyDescent="0.25">
      <c r="A31" s="15" t="s">
        <v>549</v>
      </c>
      <c r="B31" s="16" t="s">
        <v>397</v>
      </c>
      <c r="C31" s="40" t="s">
        <v>550</v>
      </c>
      <c r="D31" s="15" t="s">
        <v>551</v>
      </c>
      <c r="E31" s="40" t="s">
        <v>694</v>
      </c>
      <c r="F31" s="40" t="s">
        <v>697</v>
      </c>
      <c r="G31" s="15">
        <v>2</v>
      </c>
      <c r="H31" s="17">
        <v>44256</v>
      </c>
      <c r="I31" s="17">
        <v>44896</v>
      </c>
      <c r="J31" s="42">
        <v>55000</v>
      </c>
      <c r="K31" s="15">
        <v>0</v>
      </c>
      <c r="L31" s="42">
        <v>55000</v>
      </c>
      <c r="M31" s="18">
        <v>1578.5</v>
      </c>
      <c r="N31" s="18">
        <v>2559.6799999999998</v>
      </c>
      <c r="O31" s="18">
        <v>1672</v>
      </c>
      <c r="P31" s="15">
        <v>125</v>
      </c>
      <c r="Q31" s="18">
        <v>5935.18</v>
      </c>
      <c r="R31" s="18">
        <v>49064.82</v>
      </c>
      <c r="S31" s="11"/>
    </row>
    <row r="32" spans="1:20" ht="21.75" customHeight="1" x14ac:dyDescent="0.25">
      <c r="A32" s="15" t="s">
        <v>560</v>
      </c>
      <c r="B32" s="16" t="s">
        <v>398</v>
      </c>
      <c r="C32" s="40" t="s">
        <v>561</v>
      </c>
      <c r="D32" s="15" t="s">
        <v>562</v>
      </c>
      <c r="E32" s="40" t="s">
        <v>696</v>
      </c>
      <c r="F32" s="40" t="s">
        <v>697</v>
      </c>
      <c r="G32" s="15">
        <v>1</v>
      </c>
      <c r="H32" s="17">
        <v>44105</v>
      </c>
      <c r="I32" s="17">
        <v>44896</v>
      </c>
      <c r="J32" s="42">
        <v>70000</v>
      </c>
      <c r="K32" s="15">
        <v>0</v>
      </c>
      <c r="L32" s="42">
        <v>70000</v>
      </c>
      <c r="M32" s="18">
        <v>2009</v>
      </c>
      <c r="N32" s="18">
        <v>5098.45</v>
      </c>
      <c r="O32" s="18">
        <v>2128</v>
      </c>
      <c r="P32" s="18">
        <v>1475.12</v>
      </c>
      <c r="Q32" s="18">
        <v>10710.57</v>
      </c>
      <c r="R32" s="18">
        <v>59289.43</v>
      </c>
      <c r="S32" s="11"/>
    </row>
    <row r="33" spans="1:19" ht="22.5" customHeight="1" x14ac:dyDescent="0.25">
      <c r="A33" s="15" t="s">
        <v>522</v>
      </c>
      <c r="B33" s="16" t="s">
        <v>398</v>
      </c>
      <c r="C33" s="40" t="s">
        <v>333</v>
      </c>
      <c r="D33" s="15" t="s">
        <v>523</v>
      </c>
      <c r="E33" s="40" t="s">
        <v>691</v>
      </c>
      <c r="F33" s="40" t="s">
        <v>697</v>
      </c>
      <c r="G33" s="15">
        <v>2</v>
      </c>
      <c r="H33" s="17">
        <v>44256</v>
      </c>
      <c r="I33" s="17">
        <v>44896</v>
      </c>
      <c r="J33" s="42">
        <v>40000</v>
      </c>
      <c r="K33" s="15">
        <v>0</v>
      </c>
      <c r="L33" s="42">
        <v>40000</v>
      </c>
      <c r="M33" s="18">
        <v>1148</v>
      </c>
      <c r="N33" s="15">
        <v>442.65</v>
      </c>
      <c r="O33" s="18">
        <v>1216</v>
      </c>
      <c r="P33" s="15">
        <v>25</v>
      </c>
      <c r="Q33" s="18">
        <v>2831.65</v>
      </c>
      <c r="R33" s="18">
        <v>37168.35</v>
      </c>
      <c r="S33" s="11"/>
    </row>
    <row r="34" spans="1:19" ht="21" customHeight="1" x14ac:dyDescent="0.25">
      <c r="A34" s="15" t="s">
        <v>524</v>
      </c>
      <c r="B34" s="16" t="s">
        <v>398</v>
      </c>
      <c r="C34" s="40" t="s">
        <v>333</v>
      </c>
      <c r="D34" s="15" t="s">
        <v>525</v>
      </c>
      <c r="E34" s="40" t="s">
        <v>691</v>
      </c>
      <c r="F34" s="40" t="s">
        <v>697</v>
      </c>
      <c r="G34" s="15">
        <v>4</v>
      </c>
      <c r="H34" s="17">
        <v>44228</v>
      </c>
      <c r="I34" s="17">
        <v>44896</v>
      </c>
      <c r="J34" s="42">
        <v>40000</v>
      </c>
      <c r="K34" s="15">
        <v>0</v>
      </c>
      <c r="L34" s="42">
        <v>40000</v>
      </c>
      <c r="M34" s="18">
        <v>1148</v>
      </c>
      <c r="N34" s="15">
        <v>442.65</v>
      </c>
      <c r="O34" s="18">
        <v>1216</v>
      </c>
      <c r="P34" s="15">
        <v>25</v>
      </c>
      <c r="Q34" s="18">
        <v>2831.65</v>
      </c>
      <c r="R34" s="18">
        <v>37168.35</v>
      </c>
      <c r="S34" s="11"/>
    </row>
    <row r="35" spans="1:19" ht="20.25" customHeight="1" x14ac:dyDescent="0.25">
      <c r="A35" s="15" t="s">
        <v>526</v>
      </c>
      <c r="B35" s="16" t="s">
        <v>398</v>
      </c>
      <c r="C35" s="40" t="s">
        <v>333</v>
      </c>
      <c r="D35" s="15" t="s">
        <v>527</v>
      </c>
      <c r="E35" s="40" t="s">
        <v>691</v>
      </c>
      <c r="F35" s="40" t="s">
        <v>697</v>
      </c>
      <c r="G35" s="15">
        <v>8</v>
      </c>
      <c r="H35" s="17">
        <v>44228</v>
      </c>
      <c r="I35" s="17">
        <v>44896</v>
      </c>
      <c r="J35" s="42">
        <v>40000</v>
      </c>
      <c r="K35" s="15">
        <v>0</v>
      </c>
      <c r="L35" s="42">
        <v>40000</v>
      </c>
      <c r="M35" s="18">
        <v>1148</v>
      </c>
      <c r="N35" s="15">
        <v>442.65</v>
      </c>
      <c r="O35" s="18">
        <v>1216</v>
      </c>
      <c r="P35" s="15">
        <v>25</v>
      </c>
      <c r="Q35" s="18">
        <v>2831.65</v>
      </c>
      <c r="R35" s="18">
        <v>37168.35</v>
      </c>
      <c r="S35" s="11"/>
    </row>
    <row r="36" spans="1:19" ht="20.25" customHeight="1" x14ac:dyDescent="0.25">
      <c r="A36" s="15" t="s">
        <v>528</v>
      </c>
      <c r="B36" s="16" t="s">
        <v>398</v>
      </c>
      <c r="C36" s="40" t="s">
        <v>333</v>
      </c>
      <c r="D36" s="15" t="s">
        <v>529</v>
      </c>
      <c r="E36" s="40" t="s">
        <v>691</v>
      </c>
      <c r="F36" s="40" t="s">
        <v>697</v>
      </c>
      <c r="G36" s="15">
        <v>12</v>
      </c>
      <c r="H36" s="17">
        <v>44105</v>
      </c>
      <c r="I36" s="17">
        <v>44896</v>
      </c>
      <c r="J36" s="42">
        <v>40000</v>
      </c>
      <c r="K36" s="15">
        <v>0</v>
      </c>
      <c r="L36" s="42">
        <v>40000</v>
      </c>
      <c r="M36" s="18">
        <v>1148</v>
      </c>
      <c r="N36" s="15">
        <v>442.65</v>
      </c>
      <c r="O36" s="18">
        <v>1216</v>
      </c>
      <c r="P36" s="15">
        <v>25</v>
      </c>
      <c r="Q36" s="18">
        <v>2831.65</v>
      </c>
      <c r="R36" s="18">
        <v>37168.35</v>
      </c>
      <c r="S36" s="11"/>
    </row>
    <row r="37" spans="1:19" ht="21.75" customHeight="1" x14ac:dyDescent="0.25">
      <c r="A37" s="15" t="s">
        <v>530</v>
      </c>
      <c r="B37" s="16" t="s">
        <v>398</v>
      </c>
      <c r="C37" s="40" t="s">
        <v>333</v>
      </c>
      <c r="D37" s="15" t="s">
        <v>531</v>
      </c>
      <c r="E37" s="40" t="s">
        <v>691</v>
      </c>
      <c r="F37" s="40" t="s">
        <v>697</v>
      </c>
      <c r="G37" s="15">
        <v>24</v>
      </c>
      <c r="H37" s="17">
        <v>44287</v>
      </c>
      <c r="I37" s="17">
        <v>44896</v>
      </c>
      <c r="J37" s="42">
        <v>40000</v>
      </c>
      <c r="K37" s="15">
        <v>0</v>
      </c>
      <c r="L37" s="42">
        <v>40000</v>
      </c>
      <c r="M37" s="18">
        <v>1148</v>
      </c>
      <c r="N37" s="15">
        <v>442.65</v>
      </c>
      <c r="O37" s="18">
        <v>1216</v>
      </c>
      <c r="P37" s="15">
        <v>25</v>
      </c>
      <c r="Q37" s="18">
        <v>2831.65</v>
      </c>
      <c r="R37" s="18">
        <v>37168.35</v>
      </c>
      <c r="S37" s="11"/>
    </row>
    <row r="38" spans="1:19" ht="20.25" customHeight="1" x14ac:dyDescent="0.25">
      <c r="A38" s="15" t="s">
        <v>448</v>
      </c>
      <c r="B38" s="16" t="s">
        <v>398</v>
      </c>
      <c r="C38" s="40" t="s">
        <v>705</v>
      </c>
      <c r="D38" s="15" t="s">
        <v>450</v>
      </c>
      <c r="E38" s="40" t="s">
        <v>691</v>
      </c>
      <c r="F38" s="40" t="s">
        <v>697</v>
      </c>
      <c r="G38" s="15">
        <v>26</v>
      </c>
      <c r="H38" s="17">
        <v>44075</v>
      </c>
      <c r="I38" s="17">
        <v>44896</v>
      </c>
      <c r="J38" s="42">
        <v>110000</v>
      </c>
      <c r="K38" s="15">
        <v>0</v>
      </c>
      <c r="L38" s="42">
        <v>110000</v>
      </c>
      <c r="M38" s="18">
        <v>3157</v>
      </c>
      <c r="N38" s="18">
        <v>14457.62</v>
      </c>
      <c r="O38" s="18">
        <v>3344</v>
      </c>
      <c r="P38" s="15">
        <v>25</v>
      </c>
      <c r="Q38" s="18">
        <v>20983.62</v>
      </c>
      <c r="R38" s="18">
        <v>89016.38</v>
      </c>
      <c r="S38" s="11"/>
    </row>
    <row r="39" spans="1:19" ht="21" customHeight="1" x14ac:dyDescent="0.25">
      <c r="A39" s="15" t="s">
        <v>519</v>
      </c>
      <c r="B39" s="16" t="s">
        <v>398</v>
      </c>
      <c r="C39" s="40" t="s">
        <v>520</v>
      </c>
      <c r="D39" s="15" t="s">
        <v>521</v>
      </c>
      <c r="E39" s="40" t="s">
        <v>690</v>
      </c>
      <c r="F39" s="40" t="s">
        <v>697</v>
      </c>
      <c r="G39" s="15">
        <v>14</v>
      </c>
      <c r="H39" s="17">
        <v>44348</v>
      </c>
      <c r="I39" s="17">
        <v>44896</v>
      </c>
      <c r="J39" s="42">
        <v>40000</v>
      </c>
      <c r="K39" s="15">
        <v>0</v>
      </c>
      <c r="L39" s="42">
        <v>40000</v>
      </c>
      <c r="M39" s="18">
        <v>1148</v>
      </c>
      <c r="N39" s="15">
        <v>442.65</v>
      </c>
      <c r="O39" s="18">
        <v>1216</v>
      </c>
      <c r="P39" s="15">
        <v>25</v>
      </c>
      <c r="Q39" s="18">
        <v>2831.65</v>
      </c>
      <c r="R39" s="18">
        <v>37168.35</v>
      </c>
      <c r="S39" s="11"/>
    </row>
    <row r="40" spans="1:19" ht="24.75" customHeight="1" x14ac:dyDescent="0.25">
      <c r="A40" s="15" t="s">
        <v>498</v>
      </c>
      <c r="B40" s="16" t="s">
        <v>398</v>
      </c>
      <c r="C40" s="40" t="s">
        <v>90</v>
      </c>
      <c r="D40" s="15" t="s">
        <v>499</v>
      </c>
      <c r="E40" s="41" t="s">
        <v>689</v>
      </c>
      <c r="F40" s="40" t="s">
        <v>697</v>
      </c>
      <c r="G40" s="15">
        <v>2</v>
      </c>
      <c r="H40" s="17">
        <v>44713</v>
      </c>
      <c r="I40" s="17">
        <v>44896</v>
      </c>
      <c r="J40" s="42">
        <v>40000</v>
      </c>
      <c r="K40" s="15">
        <v>0</v>
      </c>
      <c r="L40" s="42">
        <v>40000</v>
      </c>
      <c r="M40" s="18">
        <v>1148</v>
      </c>
      <c r="N40" s="15">
        <v>442.65</v>
      </c>
      <c r="O40" s="18">
        <v>1216</v>
      </c>
      <c r="P40" s="15">
        <v>25</v>
      </c>
      <c r="Q40" s="18">
        <v>2831.65</v>
      </c>
      <c r="R40" s="18">
        <v>37168.35</v>
      </c>
      <c r="S40" s="11"/>
    </row>
    <row r="41" spans="1:19" ht="23.25" customHeight="1" x14ac:dyDescent="0.25">
      <c r="A41" s="15" t="s">
        <v>496</v>
      </c>
      <c r="B41" s="16" t="s">
        <v>397</v>
      </c>
      <c r="C41" s="40" t="s">
        <v>90</v>
      </c>
      <c r="D41" s="15" t="s">
        <v>497</v>
      </c>
      <c r="E41" s="41" t="s">
        <v>689</v>
      </c>
      <c r="F41" s="40" t="s">
        <v>697</v>
      </c>
      <c r="G41" s="15">
        <v>3</v>
      </c>
      <c r="H41" s="17">
        <v>44713</v>
      </c>
      <c r="I41" s="17">
        <v>44896</v>
      </c>
      <c r="J41" s="42">
        <v>40000</v>
      </c>
      <c r="K41" s="15">
        <v>0</v>
      </c>
      <c r="L41" s="42">
        <v>40000</v>
      </c>
      <c r="M41" s="18">
        <v>1148</v>
      </c>
      <c r="N41" s="15">
        <v>442.65</v>
      </c>
      <c r="O41" s="18">
        <v>1216</v>
      </c>
      <c r="P41" s="15">
        <v>25</v>
      </c>
      <c r="Q41" s="18">
        <v>2831.65</v>
      </c>
      <c r="R41" s="18">
        <v>37168.35</v>
      </c>
      <c r="S41" s="11"/>
    </row>
    <row r="42" spans="1:19" ht="24.75" customHeight="1" x14ac:dyDescent="0.25">
      <c r="A42" s="15" t="s">
        <v>500</v>
      </c>
      <c r="B42" s="16" t="s">
        <v>398</v>
      </c>
      <c r="C42" s="40" t="s">
        <v>449</v>
      </c>
      <c r="D42" s="15" t="s">
        <v>501</v>
      </c>
      <c r="E42" s="40" t="s">
        <v>75</v>
      </c>
      <c r="F42" s="40" t="s">
        <v>697</v>
      </c>
      <c r="G42" s="15">
        <v>119204135</v>
      </c>
      <c r="H42" s="17">
        <v>44743</v>
      </c>
      <c r="I42" s="17">
        <v>44896</v>
      </c>
      <c r="J42" s="42">
        <v>40000</v>
      </c>
      <c r="K42" s="15">
        <v>0</v>
      </c>
      <c r="L42" s="42">
        <v>40000</v>
      </c>
      <c r="M42" s="18">
        <v>1148</v>
      </c>
      <c r="N42" s="15">
        <v>442.65</v>
      </c>
      <c r="O42" s="18">
        <v>1216</v>
      </c>
      <c r="P42" s="15">
        <v>25</v>
      </c>
      <c r="Q42" s="18">
        <v>2831.65</v>
      </c>
      <c r="R42" s="18">
        <v>37168.35</v>
      </c>
      <c r="S42" s="11"/>
    </row>
    <row r="43" spans="1:19" ht="22.5" customHeight="1" x14ac:dyDescent="0.25">
      <c r="A43" s="15" t="s">
        <v>502</v>
      </c>
      <c r="B43" s="16" t="s">
        <v>398</v>
      </c>
      <c r="C43" s="40" t="s">
        <v>333</v>
      </c>
      <c r="D43" s="15" t="s">
        <v>503</v>
      </c>
      <c r="E43" s="40" t="s">
        <v>86</v>
      </c>
      <c r="F43" s="40" t="s">
        <v>697</v>
      </c>
      <c r="G43" s="15">
        <v>11</v>
      </c>
      <c r="H43" s="17">
        <v>44105</v>
      </c>
      <c r="I43" s="17">
        <v>44896</v>
      </c>
      <c r="J43" s="42">
        <v>40000</v>
      </c>
      <c r="K43" s="15">
        <v>0</v>
      </c>
      <c r="L43" s="42">
        <v>40000</v>
      </c>
      <c r="M43" s="18">
        <v>1148</v>
      </c>
      <c r="N43" s="15">
        <v>442.65</v>
      </c>
      <c r="O43" s="18">
        <v>1216</v>
      </c>
      <c r="P43" s="15">
        <v>25</v>
      </c>
      <c r="Q43" s="18">
        <v>2831.65</v>
      </c>
      <c r="R43" s="18">
        <v>37168.35</v>
      </c>
      <c r="S43" s="11"/>
    </row>
    <row r="44" spans="1:19" ht="21.75" customHeight="1" x14ac:dyDescent="0.25">
      <c r="A44" s="15" t="s">
        <v>504</v>
      </c>
      <c r="B44" s="16" t="s">
        <v>398</v>
      </c>
      <c r="C44" s="40" t="s">
        <v>333</v>
      </c>
      <c r="D44" s="15" t="s">
        <v>505</v>
      </c>
      <c r="E44" s="40" t="s">
        <v>86</v>
      </c>
      <c r="F44" s="40" t="s">
        <v>697</v>
      </c>
      <c r="G44" s="15">
        <v>14</v>
      </c>
      <c r="H44" s="17">
        <v>44287</v>
      </c>
      <c r="I44" s="17">
        <v>44896</v>
      </c>
      <c r="J44" s="42">
        <v>40000</v>
      </c>
      <c r="K44" s="15">
        <v>0</v>
      </c>
      <c r="L44" s="42">
        <v>40000</v>
      </c>
      <c r="M44" s="18">
        <v>1148</v>
      </c>
      <c r="N44" s="15">
        <v>442.65</v>
      </c>
      <c r="O44" s="18">
        <v>1216</v>
      </c>
      <c r="P44" s="15">
        <v>25</v>
      </c>
      <c r="Q44" s="18">
        <v>2831.65</v>
      </c>
      <c r="R44" s="18">
        <v>37168.35</v>
      </c>
      <c r="S44" s="11"/>
    </row>
    <row r="45" spans="1:19" ht="21" customHeight="1" x14ac:dyDescent="0.25">
      <c r="A45" s="15" t="s">
        <v>506</v>
      </c>
      <c r="B45" s="16" t="s">
        <v>398</v>
      </c>
      <c r="C45" s="40" t="s">
        <v>449</v>
      </c>
      <c r="D45" s="15" t="s">
        <v>507</v>
      </c>
      <c r="E45" s="40" t="s">
        <v>243</v>
      </c>
      <c r="F45" s="40" t="s">
        <v>697</v>
      </c>
      <c r="G45" s="15">
        <v>11</v>
      </c>
      <c r="H45" s="17">
        <v>44256</v>
      </c>
      <c r="I45" s="17">
        <v>44896</v>
      </c>
      <c r="J45" s="42">
        <v>40000</v>
      </c>
      <c r="K45" s="15">
        <v>0</v>
      </c>
      <c r="L45" s="42">
        <v>40000</v>
      </c>
      <c r="M45" s="18">
        <v>1148</v>
      </c>
      <c r="N45" s="15">
        <v>442.65</v>
      </c>
      <c r="O45" s="18">
        <v>1216</v>
      </c>
      <c r="P45" s="15">
        <v>25</v>
      </c>
      <c r="Q45" s="18">
        <v>2831.65</v>
      </c>
      <c r="R45" s="18">
        <v>37168.35</v>
      </c>
      <c r="S45" s="11"/>
    </row>
    <row r="46" spans="1:19" ht="21.75" customHeight="1" x14ac:dyDescent="0.25">
      <c r="A46" s="15" t="s">
        <v>508</v>
      </c>
      <c r="B46" s="16" t="s">
        <v>397</v>
      </c>
      <c r="C46" s="40" t="s">
        <v>449</v>
      </c>
      <c r="D46" s="15" t="s">
        <v>509</v>
      </c>
      <c r="E46" s="40" t="s">
        <v>252</v>
      </c>
      <c r="F46" s="40" t="s">
        <v>697</v>
      </c>
      <c r="G46" s="15">
        <v>34</v>
      </c>
      <c r="H46" s="17">
        <v>44348</v>
      </c>
      <c r="I46" s="17">
        <v>44896</v>
      </c>
      <c r="J46" s="42">
        <v>40000</v>
      </c>
      <c r="K46" s="15">
        <v>0</v>
      </c>
      <c r="L46" s="42">
        <v>40000</v>
      </c>
      <c r="M46" s="18">
        <v>1148</v>
      </c>
      <c r="N46" s="15">
        <v>442.65</v>
      </c>
      <c r="O46" s="18">
        <v>1216</v>
      </c>
      <c r="P46" s="15">
        <v>25</v>
      </c>
      <c r="Q46" s="18">
        <v>2831.65</v>
      </c>
      <c r="R46" s="18">
        <v>37168.35</v>
      </c>
      <c r="S46" s="11"/>
    </row>
    <row r="47" spans="1:19" ht="22.5" customHeight="1" x14ac:dyDescent="0.25">
      <c r="A47" s="15" t="s">
        <v>511</v>
      </c>
      <c r="B47" s="16" t="s">
        <v>398</v>
      </c>
      <c r="C47" s="40" t="s">
        <v>449</v>
      </c>
      <c r="D47" s="15" t="s">
        <v>512</v>
      </c>
      <c r="E47" s="40" t="s">
        <v>510</v>
      </c>
      <c r="F47" s="40" t="s">
        <v>697</v>
      </c>
      <c r="G47" s="15">
        <v>2</v>
      </c>
      <c r="H47" s="17">
        <v>44652</v>
      </c>
      <c r="I47" s="17">
        <v>44896</v>
      </c>
      <c r="J47" s="42">
        <v>40000</v>
      </c>
      <c r="K47" s="15">
        <v>0</v>
      </c>
      <c r="L47" s="42">
        <v>40000</v>
      </c>
      <c r="M47" s="18">
        <v>1148</v>
      </c>
      <c r="N47" s="15">
        <v>442.65</v>
      </c>
      <c r="O47" s="18">
        <v>1216</v>
      </c>
      <c r="P47" s="15">
        <v>25</v>
      </c>
      <c r="Q47" s="18">
        <v>2831.65</v>
      </c>
      <c r="R47" s="18">
        <v>37168.35</v>
      </c>
      <c r="S47" s="11"/>
    </row>
    <row r="48" spans="1:19" ht="22.5" customHeight="1" x14ac:dyDescent="0.25">
      <c r="A48" s="15" t="s">
        <v>513</v>
      </c>
      <c r="B48" s="16" t="s">
        <v>398</v>
      </c>
      <c r="C48" s="40" t="s">
        <v>449</v>
      </c>
      <c r="D48" s="15" t="s">
        <v>514</v>
      </c>
      <c r="E48" s="40" t="s">
        <v>274</v>
      </c>
      <c r="F48" s="40" t="s">
        <v>697</v>
      </c>
      <c r="G48" s="15">
        <v>10</v>
      </c>
      <c r="H48" s="17">
        <v>44682</v>
      </c>
      <c r="I48" s="17">
        <v>44896</v>
      </c>
      <c r="J48" s="42">
        <v>40000</v>
      </c>
      <c r="K48" s="15">
        <v>0</v>
      </c>
      <c r="L48" s="42">
        <v>40000</v>
      </c>
      <c r="M48" s="18">
        <v>1148</v>
      </c>
      <c r="N48" s="15">
        <v>442.65</v>
      </c>
      <c r="O48" s="18">
        <v>1216</v>
      </c>
      <c r="P48" s="15">
        <v>25</v>
      </c>
      <c r="Q48" s="18">
        <v>2831.65</v>
      </c>
      <c r="R48" s="18">
        <v>37168.35</v>
      </c>
      <c r="S48" s="11"/>
    </row>
    <row r="49" spans="1:19" ht="21.75" customHeight="1" x14ac:dyDescent="0.25">
      <c r="A49" s="15" t="s">
        <v>515</v>
      </c>
      <c r="B49" s="16" t="s">
        <v>398</v>
      </c>
      <c r="C49" s="40" t="s">
        <v>449</v>
      </c>
      <c r="D49" s="15" t="s">
        <v>516</v>
      </c>
      <c r="E49" s="40" t="s">
        <v>274</v>
      </c>
      <c r="F49" s="40" t="s">
        <v>697</v>
      </c>
      <c r="G49" s="15">
        <v>2</v>
      </c>
      <c r="H49" s="17">
        <v>44287</v>
      </c>
      <c r="I49" s="17">
        <v>44896</v>
      </c>
      <c r="J49" s="42">
        <v>40000</v>
      </c>
      <c r="K49" s="15">
        <v>0</v>
      </c>
      <c r="L49" s="42">
        <v>40000</v>
      </c>
      <c r="M49" s="18">
        <v>1148</v>
      </c>
      <c r="N49" s="15">
        <v>442.65</v>
      </c>
      <c r="O49" s="18">
        <v>1216</v>
      </c>
      <c r="P49" s="15">
        <v>25</v>
      </c>
      <c r="Q49" s="18">
        <v>2831.65</v>
      </c>
      <c r="R49" s="18">
        <v>37168.35</v>
      </c>
      <c r="S49" s="11"/>
    </row>
    <row r="50" spans="1:19" ht="21.75" customHeight="1" x14ac:dyDescent="0.25">
      <c r="A50" s="15" t="s">
        <v>517</v>
      </c>
      <c r="B50" s="16" t="s">
        <v>398</v>
      </c>
      <c r="C50" s="40" t="s">
        <v>333</v>
      </c>
      <c r="D50" s="15" t="s">
        <v>518</v>
      </c>
      <c r="E50" s="40" t="s">
        <v>274</v>
      </c>
      <c r="F50" s="40" t="s">
        <v>697</v>
      </c>
      <c r="G50" s="15">
        <v>23</v>
      </c>
      <c r="H50" s="17">
        <v>44228</v>
      </c>
      <c r="I50" s="17">
        <v>44896</v>
      </c>
      <c r="J50" s="42">
        <v>40000</v>
      </c>
      <c r="K50" s="15">
        <v>0</v>
      </c>
      <c r="L50" s="42">
        <v>40000</v>
      </c>
      <c r="M50" s="18">
        <v>1148</v>
      </c>
      <c r="N50" s="15">
        <v>442.65</v>
      </c>
      <c r="O50" s="18">
        <v>1216</v>
      </c>
      <c r="P50" s="15">
        <v>25</v>
      </c>
      <c r="Q50" s="18">
        <v>2831.65</v>
      </c>
      <c r="R50" s="18">
        <v>37168.35</v>
      </c>
      <c r="S50" s="11"/>
    </row>
    <row r="51" spans="1:19" x14ac:dyDescent="0.25">
      <c r="A51" s="12" t="s">
        <v>707</v>
      </c>
      <c r="B51" s="13">
        <v>44</v>
      </c>
      <c r="C51" s="12"/>
      <c r="D51" s="12"/>
      <c r="E51" s="44"/>
      <c r="F51" s="12"/>
      <c r="G51" s="12"/>
      <c r="H51" s="12"/>
      <c r="I51" s="12"/>
      <c r="J51" s="43">
        <v>2360000</v>
      </c>
      <c r="K51" s="12">
        <v>0</v>
      </c>
      <c r="L51" s="43">
        <v>2360000</v>
      </c>
      <c r="M51" s="31">
        <v>67732</v>
      </c>
      <c r="N51" s="31">
        <v>124151.74</v>
      </c>
      <c r="O51" s="31">
        <v>71744</v>
      </c>
      <c r="P51" s="31">
        <v>18218.61</v>
      </c>
      <c r="Q51" s="31">
        <v>281846.34999999998</v>
      </c>
      <c r="R51" s="31">
        <v>2078153.65</v>
      </c>
      <c r="S51" s="11"/>
    </row>
    <row r="55" spans="1:19" x14ac:dyDescent="0.25">
      <c r="E55" s="2"/>
      <c r="H55" s="29"/>
      <c r="J55" s="3"/>
      <c r="K55" s="3"/>
      <c r="L55" s="3"/>
    </row>
    <row r="56" spans="1:19" x14ac:dyDescent="0.25">
      <c r="A56" s="3" t="s">
        <v>395</v>
      </c>
      <c r="C56" s="3" t="s">
        <v>394</v>
      </c>
      <c r="F56" s="30" t="s">
        <v>654</v>
      </c>
      <c r="G56" s="3" t="s">
        <v>394</v>
      </c>
      <c r="H56" s="6"/>
      <c r="I56" s="3" t="s">
        <v>394</v>
      </c>
      <c r="J56" s="3"/>
    </row>
    <row r="57" spans="1:19" x14ac:dyDescent="0.25">
      <c r="A57" s="3"/>
      <c r="B57" s="5"/>
      <c r="C57" s="3"/>
      <c r="D57" s="3"/>
      <c r="E57" s="3"/>
      <c r="F57" s="3"/>
      <c r="G57" s="3"/>
      <c r="H57" s="3"/>
      <c r="I57" s="3"/>
      <c r="J57" s="6"/>
      <c r="K57" s="3"/>
      <c r="L57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5C2D-6FC6-4EDB-9FF1-C5696EF1341D}">
  <dimension ref="B6:U21"/>
  <sheetViews>
    <sheetView workbookViewId="0">
      <selection activeCell="E9" sqref="E9"/>
    </sheetView>
  </sheetViews>
  <sheetFormatPr baseColWidth="10" defaultRowHeight="15" x14ac:dyDescent="0.25"/>
  <cols>
    <col min="1" max="1" width="0.5703125" customWidth="1"/>
    <col min="2" max="2" width="16.42578125" customWidth="1"/>
    <col min="3" max="3" width="6" customWidth="1"/>
    <col min="4" max="4" width="21.7109375" customWidth="1"/>
    <col min="5" max="5" width="36.28515625" customWidth="1"/>
    <col min="6" max="6" width="11.42578125" customWidth="1"/>
    <col min="7" max="7" width="10.42578125" customWidth="1"/>
    <col min="8" max="9" width="0.28515625" hidden="1" customWidth="1"/>
    <col min="10" max="10" width="8.85546875" customWidth="1"/>
    <col min="11" max="11" width="5.42578125" customWidth="1"/>
    <col min="12" max="12" width="9.5703125" customWidth="1"/>
    <col min="13" max="13" width="7.7109375" customWidth="1"/>
    <col min="14" max="14" width="6.7109375" customWidth="1"/>
    <col min="15" max="15" width="6.85546875" customWidth="1"/>
    <col min="16" max="16" width="6.140625" customWidth="1"/>
    <col min="17" max="17" width="7.7109375" customWidth="1"/>
    <col min="18" max="18" width="8.7109375" customWidth="1"/>
    <col min="19" max="19" width="5.7109375" style="2" customWidth="1"/>
    <col min="20" max="20" width="6.85546875" customWidth="1"/>
    <col min="21" max="21" width="8.85546875" customWidth="1"/>
  </cols>
  <sheetData>
    <row r="6" spans="2:21" x14ac:dyDescent="0.25">
      <c r="B6" s="21" t="s">
        <v>703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8"/>
      <c r="T6" s="7"/>
      <c r="U6" s="7"/>
    </row>
    <row r="7" spans="2:21" ht="54" customHeight="1" x14ac:dyDescent="0.25">
      <c r="B7" s="23" t="s">
        <v>0</v>
      </c>
      <c r="C7" s="24" t="s">
        <v>396</v>
      </c>
      <c r="D7" s="23" t="s">
        <v>1</v>
      </c>
      <c r="E7" s="14" t="s">
        <v>670</v>
      </c>
      <c r="F7" s="14" t="s">
        <v>671</v>
      </c>
      <c r="G7" s="25" t="s">
        <v>660</v>
      </c>
      <c r="H7" s="23" t="s">
        <v>2</v>
      </c>
      <c r="I7" s="23" t="s">
        <v>3</v>
      </c>
      <c r="J7" s="25" t="s">
        <v>4</v>
      </c>
      <c r="K7" s="25" t="s">
        <v>5</v>
      </c>
      <c r="L7" s="24" t="s">
        <v>6</v>
      </c>
      <c r="M7" s="24" t="s">
        <v>7</v>
      </c>
      <c r="N7" s="24" t="s">
        <v>8</v>
      </c>
      <c r="O7" s="24" t="s">
        <v>9</v>
      </c>
      <c r="P7" s="25" t="s">
        <v>10</v>
      </c>
      <c r="Q7" s="25" t="s">
        <v>11</v>
      </c>
      <c r="R7" s="25" t="s">
        <v>676</v>
      </c>
      <c r="S7" s="8"/>
      <c r="T7" s="7"/>
      <c r="U7" s="7"/>
    </row>
    <row r="8" spans="2:21" ht="24" customHeight="1" x14ac:dyDescent="0.25">
      <c r="B8" s="15" t="s">
        <v>409</v>
      </c>
      <c r="C8" s="16" t="s">
        <v>398</v>
      </c>
      <c r="D8" s="15" t="s">
        <v>410</v>
      </c>
      <c r="E8" s="40" t="s">
        <v>690</v>
      </c>
      <c r="F8" s="9" t="s">
        <v>669</v>
      </c>
      <c r="G8" s="26">
        <v>43556</v>
      </c>
      <c r="H8" s="20" t="s">
        <v>411</v>
      </c>
      <c r="I8" s="20">
        <v>3</v>
      </c>
      <c r="J8" s="27">
        <v>22000</v>
      </c>
      <c r="K8" s="27">
        <v>0</v>
      </c>
      <c r="L8" s="27">
        <v>22000</v>
      </c>
      <c r="M8" s="27">
        <f t="shared" ref="M8:M9" si="0">L8*2.87%</f>
        <v>631.4</v>
      </c>
      <c r="N8" s="27">
        <v>0</v>
      </c>
      <c r="O8" s="27">
        <f t="shared" ref="O8:O9" si="1">L8*3.04%</f>
        <v>668.8</v>
      </c>
      <c r="P8" s="27">
        <v>100</v>
      </c>
      <c r="Q8" s="27">
        <f t="shared" ref="Q8:Q9" si="2">M8+N8+O8+P8</f>
        <v>1400.1999999999998</v>
      </c>
      <c r="R8" s="27">
        <f t="shared" ref="R8:R9" si="3">J8-Q8</f>
        <v>20599.8</v>
      </c>
      <c r="S8" s="8"/>
      <c r="T8" s="7"/>
      <c r="U8" s="7"/>
    </row>
    <row r="9" spans="2:21" ht="27" customHeight="1" x14ac:dyDescent="0.25">
      <c r="B9" s="15" t="s">
        <v>667</v>
      </c>
      <c r="C9" s="16" t="s">
        <v>398</v>
      </c>
      <c r="D9" s="15" t="s">
        <v>668</v>
      </c>
      <c r="E9" s="40" t="s">
        <v>691</v>
      </c>
      <c r="F9" s="9" t="s">
        <v>669</v>
      </c>
      <c r="G9" s="26">
        <v>40360</v>
      </c>
      <c r="H9" s="20" t="s">
        <v>412</v>
      </c>
      <c r="I9" s="20">
        <v>15</v>
      </c>
      <c r="J9" s="27">
        <v>40000</v>
      </c>
      <c r="K9" s="27">
        <v>0</v>
      </c>
      <c r="L9" s="27">
        <v>40000</v>
      </c>
      <c r="M9" s="27">
        <f t="shared" si="0"/>
        <v>1148</v>
      </c>
      <c r="N9" s="27">
        <v>442.65</v>
      </c>
      <c r="O9" s="27">
        <f t="shared" si="1"/>
        <v>1216</v>
      </c>
      <c r="P9" s="27">
        <v>0</v>
      </c>
      <c r="Q9" s="27">
        <f t="shared" si="2"/>
        <v>2806.65</v>
      </c>
      <c r="R9" s="27">
        <f t="shared" si="3"/>
        <v>37193.35</v>
      </c>
      <c r="S9" s="8"/>
      <c r="T9" s="7"/>
      <c r="U9" s="7"/>
    </row>
    <row r="10" spans="2:21" ht="24.75" customHeight="1" x14ac:dyDescent="0.25">
      <c r="B10" s="15" t="s">
        <v>399</v>
      </c>
      <c r="C10" s="16" t="s">
        <v>397</v>
      </c>
      <c r="D10" s="15" t="s">
        <v>224</v>
      </c>
      <c r="E10" s="40" t="s">
        <v>661</v>
      </c>
      <c r="F10" s="9" t="s">
        <v>669</v>
      </c>
      <c r="G10" s="26">
        <v>39448</v>
      </c>
      <c r="H10" s="20" t="s">
        <v>400</v>
      </c>
      <c r="I10" s="20">
        <v>2</v>
      </c>
      <c r="J10" s="27">
        <v>40000</v>
      </c>
      <c r="K10" s="27">
        <v>0</v>
      </c>
      <c r="L10" s="27">
        <v>40000</v>
      </c>
      <c r="M10" s="27">
        <f>L10*2.87%</f>
        <v>1148</v>
      </c>
      <c r="N10" s="27">
        <v>442.65</v>
      </c>
      <c r="O10" s="27">
        <f>L10*3.04%</f>
        <v>1216</v>
      </c>
      <c r="P10" s="27">
        <v>400</v>
      </c>
      <c r="Q10" s="27">
        <f>M10+N10+O10+P10</f>
        <v>3206.65</v>
      </c>
      <c r="R10" s="27">
        <f>J10-Q10</f>
        <v>36793.35</v>
      </c>
      <c r="S10" s="8"/>
      <c r="T10" s="7"/>
      <c r="U10" s="7"/>
    </row>
    <row r="11" spans="2:21" ht="24.75" customHeight="1" x14ac:dyDescent="0.25">
      <c r="B11" s="15" t="s">
        <v>663</v>
      </c>
      <c r="C11" s="16" t="s">
        <v>398</v>
      </c>
      <c r="D11" s="15" t="s">
        <v>76</v>
      </c>
      <c r="E11" s="40" t="s">
        <v>662</v>
      </c>
      <c r="F11" s="9" t="s">
        <v>669</v>
      </c>
      <c r="G11" s="26">
        <v>41487</v>
      </c>
      <c r="H11" s="20" t="s">
        <v>401</v>
      </c>
      <c r="I11" s="20">
        <v>4</v>
      </c>
      <c r="J11" s="27">
        <v>15000</v>
      </c>
      <c r="K11" s="27">
        <v>0</v>
      </c>
      <c r="L11" s="27">
        <v>15000</v>
      </c>
      <c r="M11" s="27">
        <f t="shared" ref="M11:M15" si="4">L11*2.87%</f>
        <v>430.5</v>
      </c>
      <c r="N11" s="27">
        <v>0</v>
      </c>
      <c r="O11" s="27">
        <f t="shared" ref="O11:O15" si="5">L11*3.04%</f>
        <v>456</v>
      </c>
      <c r="P11" s="27">
        <v>0</v>
      </c>
      <c r="Q11" s="27">
        <f t="shared" ref="Q11:Q15" si="6">M11+N11+O11+P11</f>
        <v>886.5</v>
      </c>
      <c r="R11" s="27">
        <f t="shared" ref="R11:R15" si="7">J11-Q11</f>
        <v>14113.5</v>
      </c>
      <c r="S11" s="8"/>
      <c r="T11" s="7"/>
      <c r="U11" s="7"/>
    </row>
    <row r="12" spans="2:21" ht="24.75" customHeight="1" x14ac:dyDescent="0.25">
      <c r="B12" s="15" t="s">
        <v>665</v>
      </c>
      <c r="C12" s="16" t="s">
        <v>398</v>
      </c>
      <c r="D12" s="15" t="s">
        <v>76</v>
      </c>
      <c r="E12" s="40" t="s">
        <v>664</v>
      </c>
      <c r="F12" s="9" t="s">
        <v>669</v>
      </c>
      <c r="G12" s="26">
        <v>39448</v>
      </c>
      <c r="H12" s="20" t="s">
        <v>402</v>
      </c>
      <c r="I12" s="20">
        <v>9</v>
      </c>
      <c r="J12" s="27">
        <v>15000</v>
      </c>
      <c r="K12" s="27">
        <v>0</v>
      </c>
      <c r="L12" s="27">
        <v>15000</v>
      </c>
      <c r="M12" s="27">
        <f t="shared" si="4"/>
        <v>430.5</v>
      </c>
      <c r="N12" s="27">
        <v>0</v>
      </c>
      <c r="O12" s="27">
        <f t="shared" si="5"/>
        <v>456</v>
      </c>
      <c r="P12" s="27">
        <v>100</v>
      </c>
      <c r="Q12" s="27">
        <f t="shared" si="6"/>
        <v>986.5</v>
      </c>
      <c r="R12" s="27">
        <f t="shared" si="7"/>
        <v>14013.5</v>
      </c>
      <c r="S12" s="8"/>
      <c r="T12" s="7"/>
      <c r="U12" s="7"/>
    </row>
    <row r="13" spans="2:21" ht="24.75" customHeight="1" x14ac:dyDescent="0.25">
      <c r="B13" s="15" t="s">
        <v>403</v>
      </c>
      <c r="C13" s="16" t="s">
        <v>398</v>
      </c>
      <c r="D13" s="15" t="s">
        <v>76</v>
      </c>
      <c r="E13" s="40" t="s">
        <v>664</v>
      </c>
      <c r="F13" s="9" t="s">
        <v>669</v>
      </c>
      <c r="G13" s="26">
        <v>39448</v>
      </c>
      <c r="H13" s="20" t="s">
        <v>404</v>
      </c>
      <c r="I13" s="20">
        <v>31</v>
      </c>
      <c r="J13" s="27">
        <v>15000</v>
      </c>
      <c r="K13" s="27">
        <v>0</v>
      </c>
      <c r="L13" s="27">
        <v>15000</v>
      </c>
      <c r="M13" s="27">
        <f t="shared" si="4"/>
        <v>430.5</v>
      </c>
      <c r="N13" s="27">
        <v>0</v>
      </c>
      <c r="O13" s="27">
        <f t="shared" si="5"/>
        <v>456</v>
      </c>
      <c r="P13" s="27">
        <v>100</v>
      </c>
      <c r="Q13" s="27">
        <f t="shared" si="6"/>
        <v>986.5</v>
      </c>
      <c r="R13" s="27">
        <f t="shared" si="7"/>
        <v>14013.5</v>
      </c>
      <c r="S13" s="8"/>
      <c r="T13" s="7"/>
      <c r="U13" s="7"/>
    </row>
    <row r="14" spans="2:21" ht="24.75" customHeight="1" x14ac:dyDescent="0.25">
      <c r="B14" s="15" t="s">
        <v>405</v>
      </c>
      <c r="C14" s="16" t="s">
        <v>398</v>
      </c>
      <c r="D14" s="15" t="s">
        <v>76</v>
      </c>
      <c r="E14" s="40" t="s">
        <v>664</v>
      </c>
      <c r="F14" s="9" t="s">
        <v>669</v>
      </c>
      <c r="G14" s="26">
        <v>39508</v>
      </c>
      <c r="H14" s="20" t="s">
        <v>406</v>
      </c>
      <c r="I14" s="20">
        <v>34</v>
      </c>
      <c r="J14" s="27">
        <v>15000</v>
      </c>
      <c r="K14" s="27">
        <v>0</v>
      </c>
      <c r="L14" s="27">
        <v>15000</v>
      </c>
      <c r="M14" s="27">
        <f t="shared" si="4"/>
        <v>430.5</v>
      </c>
      <c r="N14" s="27">
        <v>0</v>
      </c>
      <c r="O14" s="27">
        <f t="shared" si="5"/>
        <v>456</v>
      </c>
      <c r="P14" s="27">
        <v>0</v>
      </c>
      <c r="Q14" s="27">
        <f t="shared" si="6"/>
        <v>886.5</v>
      </c>
      <c r="R14" s="27">
        <f t="shared" si="7"/>
        <v>14113.5</v>
      </c>
      <c r="S14" s="8"/>
      <c r="T14" s="7"/>
      <c r="U14" s="7"/>
    </row>
    <row r="15" spans="2:21" ht="24.75" customHeight="1" x14ac:dyDescent="0.25">
      <c r="B15" s="15" t="s">
        <v>407</v>
      </c>
      <c r="C15" s="16" t="s">
        <v>398</v>
      </c>
      <c r="D15" s="15" t="s">
        <v>224</v>
      </c>
      <c r="E15" s="40" t="s">
        <v>666</v>
      </c>
      <c r="F15" s="9" t="s">
        <v>669</v>
      </c>
      <c r="G15" s="26">
        <v>39448</v>
      </c>
      <c r="H15" s="20" t="s">
        <v>408</v>
      </c>
      <c r="I15" s="20">
        <v>5</v>
      </c>
      <c r="J15" s="27">
        <v>40000</v>
      </c>
      <c r="K15" s="27">
        <v>0</v>
      </c>
      <c r="L15" s="27">
        <v>40000</v>
      </c>
      <c r="M15" s="27">
        <f t="shared" si="4"/>
        <v>1148</v>
      </c>
      <c r="N15" s="27">
        <v>442.65</v>
      </c>
      <c r="O15" s="27">
        <f t="shared" si="5"/>
        <v>1216</v>
      </c>
      <c r="P15" s="27">
        <v>0</v>
      </c>
      <c r="Q15" s="27">
        <f t="shared" si="6"/>
        <v>2806.65</v>
      </c>
      <c r="R15" s="27">
        <f t="shared" si="7"/>
        <v>37193.35</v>
      </c>
      <c r="S15" s="8"/>
      <c r="T15" s="7"/>
      <c r="U15" s="7"/>
    </row>
    <row r="16" spans="2:21" ht="24.75" customHeight="1" x14ac:dyDescent="0.25">
      <c r="B16" s="28" t="s">
        <v>672</v>
      </c>
      <c r="C16" s="24">
        <v>8</v>
      </c>
      <c r="D16" s="22"/>
      <c r="E16" s="22"/>
      <c r="F16" s="22"/>
      <c r="G16" s="22"/>
      <c r="H16" s="22"/>
      <c r="I16" s="22"/>
      <c r="J16" s="32">
        <f t="shared" ref="J16:R16" si="8">SUM(J10:J15)</f>
        <v>140000</v>
      </c>
      <c r="K16" s="32">
        <f t="shared" si="8"/>
        <v>0</v>
      </c>
      <c r="L16" s="32">
        <f t="shared" si="8"/>
        <v>140000</v>
      </c>
      <c r="M16" s="32">
        <f t="shared" si="8"/>
        <v>4018</v>
      </c>
      <c r="N16" s="32">
        <f t="shared" si="8"/>
        <v>885.3</v>
      </c>
      <c r="O16" s="32">
        <f t="shared" si="8"/>
        <v>4256</v>
      </c>
      <c r="P16" s="32">
        <f t="shared" si="8"/>
        <v>600</v>
      </c>
      <c r="Q16" s="32">
        <f t="shared" si="8"/>
        <v>9759.2999999999993</v>
      </c>
      <c r="R16" s="32">
        <f t="shared" si="8"/>
        <v>130240.70000000001</v>
      </c>
      <c r="S16" s="8"/>
      <c r="T16" s="7"/>
      <c r="U16" s="7"/>
    </row>
    <row r="17" spans="2:21" ht="24.75" customHeight="1" x14ac:dyDescent="0.25"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8"/>
      <c r="T17" s="7"/>
      <c r="U17" s="7"/>
    </row>
    <row r="18" spans="2:21" x14ac:dyDescent="0.25">
      <c r="B18" s="3" t="s">
        <v>395</v>
      </c>
      <c r="C18" s="3"/>
      <c r="D18" s="3" t="s">
        <v>394</v>
      </c>
      <c r="E18" s="3"/>
      <c r="F18" s="3"/>
      <c r="G18" s="3"/>
      <c r="H18" s="3"/>
      <c r="I18" s="3"/>
      <c r="J18" s="3" t="s">
        <v>654</v>
      </c>
      <c r="K18" s="3"/>
      <c r="L18" s="3"/>
      <c r="M18" s="3"/>
      <c r="N18" s="3" t="s">
        <v>394</v>
      </c>
      <c r="O18" s="3"/>
      <c r="P18" s="3"/>
      <c r="Q18" s="3"/>
      <c r="R18" s="7"/>
      <c r="S18" s="8"/>
      <c r="T18" s="7"/>
      <c r="U18" s="7"/>
    </row>
    <row r="19" spans="2:21" x14ac:dyDescent="0.25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8"/>
      <c r="T19" s="7"/>
      <c r="U19" s="7"/>
    </row>
    <row r="20" spans="2:21" ht="32.25" customHeight="1" x14ac:dyDescent="0.25">
      <c r="S20" s="8"/>
      <c r="T20" s="7"/>
      <c r="U20" s="7"/>
    </row>
    <row r="21" spans="2:21" ht="35.25" customHeight="1" x14ac:dyDescent="0.25">
      <c r="S21" s="5"/>
      <c r="T21" s="3"/>
      <c r="U21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DE21-14AE-4769-8B3B-6CA6AB8ECB22}">
  <dimension ref="A5:Q102"/>
  <sheetViews>
    <sheetView workbookViewId="0">
      <selection activeCell="D8" sqref="D8"/>
    </sheetView>
  </sheetViews>
  <sheetFormatPr baseColWidth="10" defaultRowHeight="15" x14ac:dyDescent="0.25"/>
  <cols>
    <col min="1" max="1" width="22.85546875" customWidth="1"/>
    <col min="2" max="2" width="5.85546875" customWidth="1"/>
    <col min="3" max="3" width="18.140625" customWidth="1"/>
    <col min="4" max="4" width="34.28515625" customWidth="1"/>
    <col min="5" max="5" width="6" customWidth="1"/>
    <col min="6" max="6" width="9.42578125" customWidth="1"/>
    <col min="7" max="8" width="0.140625" customWidth="1"/>
    <col min="9" max="9" width="10" customWidth="1"/>
    <col min="10" max="10" width="5.140625" customWidth="1"/>
    <col min="11" max="11" width="10.85546875" customWidth="1"/>
    <col min="12" max="12" width="8.5703125" customWidth="1"/>
    <col min="13" max="13" width="3.7109375" customWidth="1"/>
    <col min="14" max="14" width="9.85546875" customWidth="1"/>
    <col min="15" max="15" width="7.85546875" customWidth="1"/>
    <col min="16" max="16" width="9.42578125" customWidth="1"/>
    <col min="17" max="17" width="11.140625" customWidth="1"/>
  </cols>
  <sheetData>
    <row r="5" spans="1:17" x14ac:dyDescent="0.25">
      <c r="A5" s="4" t="s">
        <v>808</v>
      </c>
    </row>
    <row r="6" spans="1:17" ht="22.5" customHeight="1" x14ac:dyDescent="0.25">
      <c r="A6" s="14" t="s">
        <v>0</v>
      </c>
      <c r="B6" s="14" t="s">
        <v>396</v>
      </c>
      <c r="C6" s="14" t="s">
        <v>1</v>
      </c>
      <c r="D6" s="14" t="s">
        <v>670</v>
      </c>
      <c r="E6" s="14" t="s">
        <v>671</v>
      </c>
      <c r="F6" s="14" t="s">
        <v>659</v>
      </c>
      <c r="G6" s="15" t="s">
        <v>2</v>
      </c>
      <c r="H6" s="15" t="s">
        <v>3</v>
      </c>
      <c r="I6" s="14" t="s">
        <v>4</v>
      </c>
      <c r="J6" s="14" t="s">
        <v>5</v>
      </c>
      <c r="K6" s="14" t="s">
        <v>6</v>
      </c>
      <c r="L6" s="14" t="s">
        <v>7</v>
      </c>
      <c r="M6" s="14" t="s">
        <v>8</v>
      </c>
      <c r="N6" s="14" t="s">
        <v>9</v>
      </c>
      <c r="O6" s="14" t="s">
        <v>10</v>
      </c>
      <c r="P6" s="14" t="s">
        <v>11</v>
      </c>
      <c r="Q6" s="14" t="s">
        <v>704</v>
      </c>
    </row>
    <row r="7" spans="1:17" x14ac:dyDescent="0.25">
      <c r="A7" s="15" t="s">
        <v>563</v>
      </c>
      <c r="B7" s="16" t="s">
        <v>398</v>
      </c>
      <c r="C7" s="15" t="s">
        <v>76</v>
      </c>
      <c r="D7" s="15" t="s">
        <v>675</v>
      </c>
      <c r="E7" s="16" t="s">
        <v>673</v>
      </c>
      <c r="F7" s="17">
        <v>44228</v>
      </c>
      <c r="G7" s="15" t="s">
        <v>711</v>
      </c>
      <c r="H7" s="15">
        <v>1</v>
      </c>
      <c r="I7" s="18">
        <v>15000</v>
      </c>
      <c r="J7" s="15">
        <v>0</v>
      </c>
      <c r="K7" s="18">
        <v>15000</v>
      </c>
      <c r="L7" s="15">
        <v>430.5</v>
      </c>
      <c r="M7" s="15">
        <v>0</v>
      </c>
      <c r="N7" s="15">
        <v>456</v>
      </c>
      <c r="O7" s="15">
        <v>25</v>
      </c>
      <c r="P7" s="15">
        <v>911.5</v>
      </c>
      <c r="Q7" s="18">
        <v>14088.5</v>
      </c>
    </row>
    <row r="8" spans="1:17" x14ac:dyDescent="0.25">
      <c r="A8" s="15" t="s">
        <v>566</v>
      </c>
      <c r="B8" s="16" t="s">
        <v>398</v>
      </c>
      <c r="C8" s="15" t="s">
        <v>82</v>
      </c>
      <c r="D8" s="15" t="s">
        <v>675</v>
      </c>
      <c r="E8" s="16" t="s">
        <v>673</v>
      </c>
      <c r="F8" s="17">
        <v>44228</v>
      </c>
      <c r="G8" s="15" t="s">
        <v>712</v>
      </c>
      <c r="H8" s="15">
        <v>1</v>
      </c>
      <c r="I8" s="18">
        <v>25000</v>
      </c>
      <c r="J8" s="15">
        <v>0</v>
      </c>
      <c r="K8" s="18">
        <v>25000</v>
      </c>
      <c r="L8" s="15">
        <v>717.5</v>
      </c>
      <c r="M8" s="15">
        <v>0</v>
      </c>
      <c r="N8" s="15">
        <v>760</v>
      </c>
      <c r="O8" s="15">
        <v>25</v>
      </c>
      <c r="P8" s="18">
        <v>1502.5</v>
      </c>
      <c r="Q8" s="18">
        <v>23497.5</v>
      </c>
    </row>
    <row r="9" spans="1:17" x14ac:dyDescent="0.25">
      <c r="A9" s="15" t="s">
        <v>564</v>
      </c>
      <c r="B9" s="16" t="s">
        <v>398</v>
      </c>
      <c r="C9" s="15" t="s">
        <v>76</v>
      </c>
      <c r="D9" s="15" t="s">
        <v>675</v>
      </c>
      <c r="E9" s="16" t="s">
        <v>673</v>
      </c>
      <c r="F9" s="17">
        <v>44228</v>
      </c>
      <c r="G9" s="15" t="s">
        <v>713</v>
      </c>
      <c r="H9" s="15">
        <v>1</v>
      </c>
      <c r="I9" s="18">
        <v>15000</v>
      </c>
      <c r="J9" s="15">
        <v>0</v>
      </c>
      <c r="K9" s="18">
        <v>15000</v>
      </c>
      <c r="L9" s="15">
        <v>430.5</v>
      </c>
      <c r="M9" s="15">
        <v>0</v>
      </c>
      <c r="N9" s="15">
        <v>456</v>
      </c>
      <c r="O9" s="15">
        <v>25</v>
      </c>
      <c r="P9" s="15">
        <v>911.5</v>
      </c>
      <c r="Q9" s="18">
        <v>14088.5</v>
      </c>
    </row>
    <row r="10" spans="1:17" x14ac:dyDescent="0.25">
      <c r="A10" s="15" t="s">
        <v>565</v>
      </c>
      <c r="B10" s="16" t="s">
        <v>398</v>
      </c>
      <c r="C10" s="15" t="s">
        <v>76</v>
      </c>
      <c r="D10" s="15" t="s">
        <v>675</v>
      </c>
      <c r="E10" s="16" t="s">
        <v>673</v>
      </c>
      <c r="F10" s="17">
        <v>44228</v>
      </c>
      <c r="G10" s="15" t="s">
        <v>714</v>
      </c>
      <c r="H10" s="15">
        <v>1</v>
      </c>
      <c r="I10" s="18">
        <v>15000</v>
      </c>
      <c r="J10" s="15">
        <v>0</v>
      </c>
      <c r="K10" s="18">
        <v>15000</v>
      </c>
      <c r="L10" s="15">
        <v>430.5</v>
      </c>
      <c r="M10" s="15">
        <v>0</v>
      </c>
      <c r="N10" s="15">
        <v>456</v>
      </c>
      <c r="O10" s="15">
        <v>25</v>
      </c>
      <c r="P10" s="15">
        <v>911.5</v>
      </c>
      <c r="Q10" s="18">
        <v>14088.5</v>
      </c>
    </row>
    <row r="11" spans="1:17" x14ac:dyDescent="0.25">
      <c r="A11" s="15" t="s">
        <v>568</v>
      </c>
      <c r="B11" s="16" t="s">
        <v>397</v>
      </c>
      <c r="C11" s="15" t="s">
        <v>95</v>
      </c>
      <c r="D11" s="15" t="s">
        <v>675</v>
      </c>
      <c r="E11" s="16" t="s">
        <v>673</v>
      </c>
      <c r="F11" s="17">
        <v>44228</v>
      </c>
      <c r="G11" s="15" t="s">
        <v>715</v>
      </c>
      <c r="H11" s="15">
        <v>2</v>
      </c>
      <c r="I11" s="18">
        <v>21000</v>
      </c>
      <c r="J11" s="15">
        <v>0</v>
      </c>
      <c r="K11" s="18">
        <v>21000</v>
      </c>
      <c r="L11" s="15">
        <v>602.70000000000005</v>
      </c>
      <c r="M11" s="15">
        <v>0</v>
      </c>
      <c r="N11" s="15">
        <v>638.4</v>
      </c>
      <c r="O11" s="15">
        <v>25</v>
      </c>
      <c r="P11" s="18">
        <v>1266.0999999999999</v>
      </c>
      <c r="Q11" s="18">
        <v>19733.900000000001</v>
      </c>
    </row>
    <row r="12" spans="1:17" x14ac:dyDescent="0.25">
      <c r="A12" s="15" t="s">
        <v>567</v>
      </c>
      <c r="B12" s="16" t="s">
        <v>397</v>
      </c>
      <c r="C12" s="15" t="s">
        <v>104</v>
      </c>
      <c r="D12" s="15" t="s">
        <v>675</v>
      </c>
      <c r="E12" s="16" t="s">
        <v>673</v>
      </c>
      <c r="F12" s="17">
        <v>44228</v>
      </c>
      <c r="G12" s="15" t="s">
        <v>716</v>
      </c>
      <c r="H12" s="15">
        <v>2</v>
      </c>
      <c r="I12" s="18">
        <v>15000</v>
      </c>
      <c r="J12" s="15">
        <v>0</v>
      </c>
      <c r="K12" s="18">
        <v>15000</v>
      </c>
      <c r="L12" s="15">
        <v>430.5</v>
      </c>
      <c r="M12" s="15">
        <v>0</v>
      </c>
      <c r="N12" s="15">
        <v>456</v>
      </c>
      <c r="O12" s="15">
        <v>25</v>
      </c>
      <c r="P12" s="15">
        <v>911.5</v>
      </c>
      <c r="Q12" s="18">
        <v>14088.5</v>
      </c>
    </row>
    <row r="13" spans="1:17" x14ac:dyDescent="0.25">
      <c r="A13" s="15" t="s">
        <v>569</v>
      </c>
      <c r="B13" s="16" t="s">
        <v>397</v>
      </c>
      <c r="C13" s="15" t="s">
        <v>30</v>
      </c>
      <c r="D13" s="15" t="s">
        <v>675</v>
      </c>
      <c r="E13" s="16" t="s">
        <v>673</v>
      </c>
      <c r="F13" s="17">
        <v>42979</v>
      </c>
      <c r="G13" s="15" t="s">
        <v>717</v>
      </c>
      <c r="H13" s="15">
        <v>3</v>
      </c>
      <c r="I13" s="18">
        <v>10000</v>
      </c>
      <c r="J13" s="15">
        <v>0</v>
      </c>
      <c r="K13" s="18">
        <v>10000</v>
      </c>
      <c r="L13" s="15">
        <v>287</v>
      </c>
      <c r="M13" s="15">
        <v>0</v>
      </c>
      <c r="N13" s="15">
        <v>304</v>
      </c>
      <c r="O13" s="15">
        <v>25</v>
      </c>
      <c r="P13" s="15">
        <v>616</v>
      </c>
      <c r="Q13" s="18">
        <v>9384</v>
      </c>
    </row>
    <row r="14" spans="1:17" x14ac:dyDescent="0.25">
      <c r="A14" s="15" t="s">
        <v>573</v>
      </c>
      <c r="B14" s="16" t="s">
        <v>398</v>
      </c>
      <c r="C14" s="15" t="s">
        <v>76</v>
      </c>
      <c r="D14" s="15" t="s">
        <v>675</v>
      </c>
      <c r="E14" s="16" t="s">
        <v>673</v>
      </c>
      <c r="F14" s="17">
        <v>44228</v>
      </c>
      <c r="G14" s="15" t="s">
        <v>718</v>
      </c>
      <c r="H14" s="15">
        <v>4</v>
      </c>
      <c r="I14" s="18">
        <v>15000</v>
      </c>
      <c r="J14" s="15">
        <v>0</v>
      </c>
      <c r="K14" s="18">
        <v>15000</v>
      </c>
      <c r="L14" s="15">
        <v>430.5</v>
      </c>
      <c r="M14" s="15">
        <v>0</v>
      </c>
      <c r="N14" s="15">
        <v>456</v>
      </c>
      <c r="O14" s="15">
        <v>25</v>
      </c>
      <c r="P14" s="15">
        <v>911.5</v>
      </c>
      <c r="Q14" s="18">
        <v>14088.5</v>
      </c>
    </row>
    <row r="15" spans="1:17" x14ac:dyDescent="0.25">
      <c r="A15" s="15" t="s">
        <v>570</v>
      </c>
      <c r="B15" s="16" t="s">
        <v>397</v>
      </c>
      <c r="C15" s="15" t="s">
        <v>30</v>
      </c>
      <c r="D15" s="15" t="s">
        <v>675</v>
      </c>
      <c r="E15" s="16" t="s">
        <v>673</v>
      </c>
      <c r="F15" s="17">
        <v>44317</v>
      </c>
      <c r="G15" s="15" t="s">
        <v>719</v>
      </c>
      <c r="H15" s="15">
        <v>4</v>
      </c>
      <c r="I15" s="18">
        <v>30000</v>
      </c>
      <c r="J15" s="15">
        <v>0</v>
      </c>
      <c r="K15" s="18">
        <v>30000</v>
      </c>
      <c r="L15" s="15">
        <v>861</v>
      </c>
      <c r="M15" s="15">
        <v>0</v>
      </c>
      <c r="N15" s="15">
        <v>912</v>
      </c>
      <c r="O15" s="15">
        <v>25</v>
      </c>
      <c r="P15" s="18">
        <v>1798</v>
      </c>
      <c r="Q15" s="18">
        <v>28202</v>
      </c>
    </row>
    <row r="16" spans="1:17" x14ac:dyDescent="0.25">
      <c r="A16" s="15" t="s">
        <v>571</v>
      </c>
      <c r="B16" s="16" t="s">
        <v>398</v>
      </c>
      <c r="C16" s="15" t="s">
        <v>76</v>
      </c>
      <c r="D16" s="15" t="s">
        <v>675</v>
      </c>
      <c r="E16" s="16" t="s">
        <v>673</v>
      </c>
      <c r="F16" s="17">
        <v>44348</v>
      </c>
      <c r="G16" s="15" t="s">
        <v>720</v>
      </c>
      <c r="H16" s="15">
        <v>4</v>
      </c>
      <c r="I16" s="18">
        <v>15000</v>
      </c>
      <c r="J16" s="15">
        <v>0</v>
      </c>
      <c r="K16" s="18">
        <v>15000</v>
      </c>
      <c r="L16" s="15">
        <v>430.5</v>
      </c>
      <c r="M16" s="15">
        <v>0</v>
      </c>
      <c r="N16" s="15">
        <v>456</v>
      </c>
      <c r="O16" s="15">
        <v>25</v>
      </c>
      <c r="P16" s="15">
        <v>911.5</v>
      </c>
      <c r="Q16" s="18">
        <v>14088.5</v>
      </c>
    </row>
    <row r="17" spans="1:17" x14ac:dyDescent="0.25">
      <c r="A17" s="15" t="s">
        <v>572</v>
      </c>
      <c r="B17" s="16" t="s">
        <v>398</v>
      </c>
      <c r="C17" s="15" t="s">
        <v>82</v>
      </c>
      <c r="D17" s="15" t="s">
        <v>675</v>
      </c>
      <c r="E17" s="16" t="s">
        <v>673</v>
      </c>
      <c r="F17" s="17">
        <v>44378</v>
      </c>
      <c r="G17" s="15" t="s">
        <v>721</v>
      </c>
      <c r="H17" s="15">
        <v>4</v>
      </c>
      <c r="I17" s="18">
        <v>25000</v>
      </c>
      <c r="J17" s="15">
        <v>0</v>
      </c>
      <c r="K17" s="18">
        <v>25000</v>
      </c>
      <c r="L17" s="15">
        <v>717.5</v>
      </c>
      <c r="M17" s="15">
        <v>0</v>
      </c>
      <c r="N17" s="15">
        <v>760</v>
      </c>
      <c r="O17" s="15">
        <v>25</v>
      </c>
      <c r="P17" s="18">
        <v>1502.5</v>
      </c>
      <c r="Q17" s="18">
        <v>23497.5</v>
      </c>
    </row>
    <row r="18" spans="1:17" x14ac:dyDescent="0.25">
      <c r="A18" s="15" t="s">
        <v>574</v>
      </c>
      <c r="B18" s="16" t="s">
        <v>398</v>
      </c>
      <c r="C18" s="15" t="s">
        <v>76</v>
      </c>
      <c r="D18" s="15" t="s">
        <v>675</v>
      </c>
      <c r="E18" s="16" t="s">
        <v>673</v>
      </c>
      <c r="F18" s="17">
        <v>44228</v>
      </c>
      <c r="G18" s="15" t="s">
        <v>722</v>
      </c>
      <c r="H18" s="15">
        <v>5</v>
      </c>
      <c r="I18" s="18">
        <v>15000</v>
      </c>
      <c r="J18" s="15">
        <v>0</v>
      </c>
      <c r="K18" s="18">
        <v>15000</v>
      </c>
      <c r="L18" s="15">
        <v>430.5</v>
      </c>
      <c r="M18" s="15">
        <v>0</v>
      </c>
      <c r="N18" s="15">
        <v>456</v>
      </c>
      <c r="O18" s="15">
        <v>25</v>
      </c>
      <c r="P18" s="15">
        <v>911.5</v>
      </c>
      <c r="Q18" s="18">
        <v>14088.5</v>
      </c>
    </row>
    <row r="19" spans="1:17" x14ac:dyDescent="0.25">
      <c r="A19" s="15" t="s">
        <v>575</v>
      </c>
      <c r="B19" s="16" t="s">
        <v>398</v>
      </c>
      <c r="C19" s="15" t="s">
        <v>76</v>
      </c>
      <c r="D19" s="15" t="s">
        <v>675</v>
      </c>
      <c r="E19" s="16" t="s">
        <v>673</v>
      </c>
      <c r="F19" s="17">
        <v>44409</v>
      </c>
      <c r="G19" s="15" t="s">
        <v>723</v>
      </c>
      <c r="H19" s="15">
        <v>6</v>
      </c>
      <c r="I19" s="18">
        <v>15000</v>
      </c>
      <c r="J19" s="15">
        <v>0</v>
      </c>
      <c r="K19" s="18">
        <v>15000</v>
      </c>
      <c r="L19" s="15">
        <v>430.5</v>
      </c>
      <c r="M19" s="15">
        <v>0</v>
      </c>
      <c r="N19" s="15">
        <v>456</v>
      </c>
      <c r="O19" s="15">
        <v>25</v>
      </c>
      <c r="P19" s="15">
        <v>911.5</v>
      </c>
      <c r="Q19" s="18">
        <v>14088.5</v>
      </c>
    </row>
    <row r="20" spans="1:17" x14ac:dyDescent="0.25">
      <c r="A20" s="15" t="s">
        <v>576</v>
      </c>
      <c r="B20" s="16" t="s">
        <v>397</v>
      </c>
      <c r="C20" s="15" t="s">
        <v>577</v>
      </c>
      <c r="D20" s="15" t="s">
        <v>675</v>
      </c>
      <c r="E20" s="16" t="s">
        <v>673</v>
      </c>
      <c r="F20" s="17">
        <v>44197</v>
      </c>
      <c r="G20" s="15" t="s">
        <v>724</v>
      </c>
      <c r="H20" s="15">
        <v>6</v>
      </c>
      <c r="I20" s="18">
        <v>30000</v>
      </c>
      <c r="J20" s="15">
        <v>0</v>
      </c>
      <c r="K20" s="18">
        <v>30000</v>
      </c>
      <c r="L20" s="15">
        <v>861</v>
      </c>
      <c r="M20" s="15">
        <v>0</v>
      </c>
      <c r="N20" s="15">
        <v>912</v>
      </c>
      <c r="O20" s="15">
        <v>25</v>
      </c>
      <c r="P20" s="18">
        <v>1798</v>
      </c>
      <c r="Q20" s="18">
        <v>28202</v>
      </c>
    </row>
    <row r="21" spans="1:17" x14ac:dyDescent="0.25">
      <c r="A21" s="15" t="s">
        <v>578</v>
      </c>
      <c r="B21" s="16" t="s">
        <v>398</v>
      </c>
      <c r="C21" s="15" t="s">
        <v>30</v>
      </c>
      <c r="D21" s="15" t="s">
        <v>675</v>
      </c>
      <c r="E21" s="16" t="s">
        <v>673</v>
      </c>
      <c r="F21" s="17">
        <v>44197</v>
      </c>
      <c r="G21" s="15" t="s">
        <v>725</v>
      </c>
      <c r="H21" s="15">
        <v>7</v>
      </c>
      <c r="I21" s="18">
        <v>10000</v>
      </c>
      <c r="J21" s="15">
        <v>0</v>
      </c>
      <c r="K21" s="18">
        <v>10000</v>
      </c>
      <c r="L21" s="15">
        <v>287</v>
      </c>
      <c r="M21" s="15">
        <v>0</v>
      </c>
      <c r="N21" s="15">
        <v>304</v>
      </c>
      <c r="O21" s="15">
        <v>25</v>
      </c>
      <c r="P21" s="15">
        <v>616</v>
      </c>
      <c r="Q21" s="18">
        <v>9384</v>
      </c>
    </row>
    <row r="22" spans="1:17" x14ac:dyDescent="0.25">
      <c r="A22" s="15" t="s">
        <v>579</v>
      </c>
      <c r="B22" s="16" t="s">
        <v>397</v>
      </c>
      <c r="C22" s="15" t="s">
        <v>76</v>
      </c>
      <c r="D22" s="15" t="s">
        <v>675</v>
      </c>
      <c r="E22" s="16" t="s">
        <v>673</v>
      </c>
      <c r="F22" s="17">
        <v>40269</v>
      </c>
      <c r="G22" s="15" t="s">
        <v>726</v>
      </c>
      <c r="H22" s="15">
        <v>8</v>
      </c>
      <c r="I22" s="18">
        <v>15000</v>
      </c>
      <c r="J22" s="15">
        <v>0</v>
      </c>
      <c r="K22" s="18">
        <v>15000</v>
      </c>
      <c r="L22" s="15">
        <v>430.5</v>
      </c>
      <c r="M22" s="15">
        <v>0</v>
      </c>
      <c r="N22" s="15">
        <v>456</v>
      </c>
      <c r="O22" s="15">
        <v>25</v>
      </c>
      <c r="P22" s="15">
        <v>911.5</v>
      </c>
      <c r="Q22" s="18">
        <v>14088.5</v>
      </c>
    </row>
    <row r="23" spans="1:17" x14ac:dyDescent="0.25">
      <c r="A23" s="15" t="s">
        <v>580</v>
      </c>
      <c r="B23" s="16" t="s">
        <v>398</v>
      </c>
      <c r="C23" s="15" t="s">
        <v>82</v>
      </c>
      <c r="D23" s="15" t="s">
        <v>675</v>
      </c>
      <c r="E23" s="16" t="s">
        <v>673</v>
      </c>
      <c r="F23" s="17">
        <v>44228</v>
      </c>
      <c r="G23" s="15" t="s">
        <v>727</v>
      </c>
      <c r="H23" s="15">
        <v>8</v>
      </c>
      <c r="I23" s="18">
        <v>25000</v>
      </c>
      <c r="J23" s="15">
        <v>0</v>
      </c>
      <c r="K23" s="18">
        <v>25000</v>
      </c>
      <c r="L23" s="15">
        <v>717.5</v>
      </c>
      <c r="M23" s="15">
        <v>0</v>
      </c>
      <c r="N23" s="15">
        <v>760</v>
      </c>
      <c r="O23" s="15">
        <v>25</v>
      </c>
      <c r="P23" s="18">
        <v>1502.5</v>
      </c>
      <c r="Q23" s="18">
        <v>23497.5</v>
      </c>
    </row>
    <row r="24" spans="1:17" x14ac:dyDescent="0.25">
      <c r="A24" s="15" t="s">
        <v>581</v>
      </c>
      <c r="B24" s="16" t="s">
        <v>397</v>
      </c>
      <c r="C24" s="15" t="s">
        <v>30</v>
      </c>
      <c r="D24" s="15" t="s">
        <v>675</v>
      </c>
      <c r="E24" s="16" t="s">
        <v>673</v>
      </c>
      <c r="F24" s="17">
        <v>43344</v>
      </c>
      <c r="G24" s="15" t="s">
        <v>728</v>
      </c>
      <c r="H24" s="15">
        <v>8</v>
      </c>
      <c r="I24" s="18">
        <v>11000</v>
      </c>
      <c r="J24" s="15">
        <v>0</v>
      </c>
      <c r="K24" s="18">
        <v>11000</v>
      </c>
      <c r="L24" s="15">
        <v>315.7</v>
      </c>
      <c r="M24" s="15">
        <v>0</v>
      </c>
      <c r="N24" s="15">
        <v>334.4</v>
      </c>
      <c r="O24" s="15">
        <v>25</v>
      </c>
      <c r="P24" s="15">
        <v>675.1</v>
      </c>
      <c r="Q24" s="18">
        <v>10324.9</v>
      </c>
    </row>
    <row r="25" spans="1:17" x14ac:dyDescent="0.25">
      <c r="A25" s="15" t="s">
        <v>582</v>
      </c>
      <c r="B25" s="16" t="s">
        <v>397</v>
      </c>
      <c r="C25" s="15" t="s">
        <v>104</v>
      </c>
      <c r="D25" s="15" t="s">
        <v>675</v>
      </c>
      <c r="E25" s="16" t="s">
        <v>673</v>
      </c>
      <c r="F25" s="17">
        <v>44228</v>
      </c>
      <c r="G25" s="15" t="s">
        <v>729</v>
      </c>
      <c r="H25" s="15">
        <v>8</v>
      </c>
      <c r="I25" s="18">
        <v>15000</v>
      </c>
      <c r="J25" s="15">
        <v>0</v>
      </c>
      <c r="K25" s="18">
        <v>15000</v>
      </c>
      <c r="L25" s="15">
        <v>430.5</v>
      </c>
      <c r="M25" s="15">
        <v>0</v>
      </c>
      <c r="N25" s="15">
        <v>456</v>
      </c>
      <c r="O25" s="15">
        <v>25</v>
      </c>
      <c r="P25" s="15">
        <v>911.5</v>
      </c>
      <c r="Q25" s="18">
        <v>14088.5</v>
      </c>
    </row>
    <row r="26" spans="1:17" x14ac:dyDescent="0.25">
      <c r="A26" s="15" t="s">
        <v>584</v>
      </c>
      <c r="B26" s="16" t="s">
        <v>398</v>
      </c>
      <c r="C26" s="15" t="s">
        <v>38</v>
      </c>
      <c r="D26" s="15" t="s">
        <v>675</v>
      </c>
      <c r="E26" s="16" t="s">
        <v>673</v>
      </c>
      <c r="F26" s="17">
        <v>44348</v>
      </c>
      <c r="G26" s="15" t="s">
        <v>730</v>
      </c>
      <c r="H26" s="15">
        <v>9</v>
      </c>
      <c r="I26" s="18">
        <v>30000</v>
      </c>
      <c r="J26" s="15">
        <v>0</v>
      </c>
      <c r="K26" s="18">
        <v>30000</v>
      </c>
      <c r="L26" s="15">
        <v>861</v>
      </c>
      <c r="M26" s="15">
        <v>0</v>
      </c>
      <c r="N26" s="15">
        <v>912</v>
      </c>
      <c r="O26" s="15">
        <v>25</v>
      </c>
      <c r="P26" s="18">
        <v>1798</v>
      </c>
      <c r="Q26" s="18">
        <v>28202</v>
      </c>
    </row>
    <row r="27" spans="1:17" x14ac:dyDescent="0.25">
      <c r="A27" s="15" t="s">
        <v>583</v>
      </c>
      <c r="B27" s="16" t="s">
        <v>397</v>
      </c>
      <c r="C27" s="15" t="s">
        <v>76</v>
      </c>
      <c r="D27" s="15" t="s">
        <v>675</v>
      </c>
      <c r="E27" s="16" t="s">
        <v>673</v>
      </c>
      <c r="F27" s="17">
        <v>44256</v>
      </c>
      <c r="G27" s="15" t="s">
        <v>731</v>
      </c>
      <c r="H27" s="15">
        <v>9</v>
      </c>
      <c r="I27" s="18">
        <v>15000</v>
      </c>
      <c r="J27" s="15">
        <v>0</v>
      </c>
      <c r="K27" s="18">
        <v>15000</v>
      </c>
      <c r="L27" s="15">
        <v>430.5</v>
      </c>
      <c r="M27" s="15">
        <v>0</v>
      </c>
      <c r="N27" s="15">
        <v>456</v>
      </c>
      <c r="O27" s="15">
        <v>25</v>
      </c>
      <c r="P27" s="15">
        <v>911.5</v>
      </c>
      <c r="Q27" s="18">
        <v>14088.5</v>
      </c>
    </row>
    <row r="28" spans="1:17" x14ac:dyDescent="0.25">
      <c r="A28" s="15" t="s">
        <v>585</v>
      </c>
      <c r="B28" s="16" t="s">
        <v>398</v>
      </c>
      <c r="C28" s="15" t="s">
        <v>82</v>
      </c>
      <c r="D28" s="15" t="s">
        <v>675</v>
      </c>
      <c r="E28" s="16" t="s">
        <v>673</v>
      </c>
      <c r="F28" s="17">
        <v>44197</v>
      </c>
      <c r="G28" s="15" t="s">
        <v>732</v>
      </c>
      <c r="H28" s="15">
        <v>10</v>
      </c>
      <c r="I28" s="18">
        <v>25000</v>
      </c>
      <c r="J28" s="15">
        <v>0</v>
      </c>
      <c r="K28" s="18">
        <v>25000</v>
      </c>
      <c r="L28" s="15">
        <v>717.5</v>
      </c>
      <c r="M28" s="15">
        <v>0</v>
      </c>
      <c r="N28" s="15">
        <v>760</v>
      </c>
      <c r="O28" s="15">
        <v>25</v>
      </c>
      <c r="P28" s="18">
        <v>1502.5</v>
      </c>
      <c r="Q28" s="18">
        <v>23497.5</v>
      </c>
    </row>
    <row r="29" spans="1:17" x14ac:dyDescent="0.25">
      <c r="A29" s="15" t="s">
        <v>586</v>
      </c>
      <c r="B29" s="16" t="s">
        <v>397</v>
      </c>
      <c r="C29" s="15" t="s">
        <v>38</v>
      </c>
      <c r="D29" s="15" t="s">
        <v>675</v>
      </c>
      <c r="E29" s="16" t="s">
        <v>673</v>
      </c>
      <c r="F29" s="17">
        <v>44317</v>
      </c>
      <c r="G29" s="15" t="s">
        <v>733</v>
      </c>
      <c r="H29" s="15">
        <v>12</v>
      </c>
      <c r="I29" s="18">
        <v>25000</v>
      </c>
      <c r="J29" s="15">
        <v>0</v>
      </c>
      <c r="K29" s="18">
        <v>25000</v>
      </c>
      <c r="L29" s="15">
        <v>717.5</v>
      </c>
      <c r="M29" s="15">
        <v>0</v>
      </c>
      <c r="N29" s="15">
        <v>760</v>
      </c>
      <c r="O29" s="15">
        <v>125</v>
      </c>
      <c r="P29" s="18">
        <v>1602.5</v>
      </c>
      <c r="Q29" s="18">
        <v>23397.5</v>
      </c>
    </row>
    <row r="30" spans="1:17" x14ac:dyDescent="0.25">
      <c r="A30" s="15" t="s">
        <v>587</v>
      </c>
      <c r="B30" s="16" t="s">
        <v>398</v>
      </c>
      <c r="C30" s="15" t="s">
        <v>82</v>
      </c>
      <c r="D30" s="15" t="s">
        <v>675</v>
      </c>
      <c r="E30" s="16" t="s">
        <v>673</v>
      </c>
      <c r="F30" s="17">
        <v>44197</v>
      </c>
      <c r="G30" s="15" t="s">
        <v>734</v>
      </c>
      <c r="H30" s="15">
        <v>12</v>
      </c>
      <c r="I30" s="18">
        <v>25000</v>
      </c>
      <c r="J30" s="15">
        <v>0</v>
      </c>
      <c r="K30" s="18">
        <v>25000</v>
      </c>
      <c r="L30" s="15">
        <v>717.5</v>
      </c>
      <c r="M30" s="15">
        <v>0</v>
      </c>
      <c r="N30" s="15">
        <v>760</v>
      </c>
      <c r="O30" s="15">
        <v>25</v>
      </c>
      <c r="P30" s="18">
        <v>1502.5</v>
      </c>
      <c r="Q30" s="18">
        <v>23497.5</v>
      </c>
    </row>
    <row r="31" spans="1:17" x14ac:dyDescent="0.25">
      <c r="A31" s="15" t="s">
        <v>591</v>
      </c>
      <c r="B31" s="16" t="s">
        <v>397</v>
      </c>
      <c r="C31" s="15" t="s">
        <v>82</v>
      </c>
      <c r="D31" s="15" t="s">
        <v>675</v>
      </c>
      <c r="E31" s="16" t="s">
        <v>673</v>
      </c>
      <c r="F31" s="17">
        <v>44197</v>
      </c>
      <c r="G31" s="15" t="s">
        <v>735</v>
      </c>
      <c r="H31" s="15">
        <v>13</v>
      </c>
      <c r="I31" s="18">
        <v>25000</v>
      </c>
      <c r="J31" s="15">
        <v>0</v>
      </c>
      <c r="K31" s="18">
        <v>25000</v>
      </c>
      <c r="L31" s="15">
        <v>717.5</v>
      </c>
      <c r="M31" s="15">
        <v>0</v>
      </c>
      <c r="N31" s="15">
        <v>760</v>
      </c>
      <c r="O31" s="15">
        <v>25</v>
      </c>
      <c r="P31" s="18">
        <v>1502.5</v>
      </c>
      <c r="Q31" s="18">
        <v>23497.5</v>
      </c>
    </row>
    <row r="32" spans="1:17" x14ac:dyDescent="0.25">
      <c r="A32" s="15" t="s">
        <v>590</v>
      </c>
      <c r="B32" s="16" t="s">
        <v>398</v>
      </c>
      <c r="C32" s="15" t="s">
        <v>38</v>
      </c>
      <c r="D32" s="15" t="s">
        <v>675</v>
      </c>
      <c r="E32" s="16" t="s">
        <v>673</v>
      </c>
      <c r="F32" s="17">
        <v>44317</v>
      </c>
      <c r="G32" s="15" t="s">
        <v>736</v>
      </c>
      <c r="H32" s="15">
        <v>13</v>
      </c>
      <c r="I32" s="18">
        <v>30000</v>
      </c>
      <c r="J32" s="15">
        <v>0</v>
      </c>
      <c r="K32" s="18">
        <v>30000</v>
      </c>
      <c r="L32" s="15">
        <v>861</v>
      </c>
      <c r="M32" s="15">
        <v>0</v>
      </c>
      <c r="N32" s="15">
        <v>912</v>
      </c>
      <c r="O32" s="15">
        <v>25</v>
      </c>
      <c r="P32" s="18">
        <v>1798</v>
      </c>
      <c r="Q32" s="18">
        <v>28202</v>
      </c>
    </row>
    <row r="33" spans="1:17" x14ac:dyDescent="0.25">
      <c r="A33" s="15" t="s">
        <v>588</v>
      </c>
      <c r="B33" s="16" t="s">
        <v>397</v>
      </c>
      <c r="C33" s="15" t="s">
        <v>30</v>
      </c>
      <c r="D33" s="15" t="s">
        <v>675</v>
      </c>
      <c r="E33" s="16" t="s">
        <v>673</v>
      </c>
      <c r="F33" s="17">
        <v>42005</v>
      </c>
      <c r="G33" s="15" t="s">
        <v>737</v>
      </c>
      <c r="H33" s="15">
        <v>13</v>
      </c>
      <c r="I33" s="18">
        <v>26250</v>
      </c>
      <c r="J33" s="15">
        <v>0</v>
      </c>
      <c r="K33" s="18">
        <v>26250</v>
      </c>
      <c r="L33" s="15">
        <v>753.38</v>
      </c>
      <c r="M33" s="15">
        <v>0</v>
      </c>
      <c r="N33" s="15">
        <v>798</v>
      </c>
      <c r="O33" s="15">
        <v>25</v>
      </c>
      <c r="P33" s="18">
        <v>1576.38</v>
      </c>
      <c r="Q33" s="18">
        <v>24673.62</v>
      </c>
    </row>
    <row r="34" spans="1:17" x14ac:dyDescent="0.25">
      <c r="A34" s="15" t="s">
        <v>589</v>
      </c>
      <c r="B34" s="16" t="s">
        <v>398</v>
      </c>
      <c r="C34" s="15" t="s">
        <v>76</v>
      </c>
      <c r="D34" s="15" t="s">
        <v>675</v>
      </c>
      <c r="E34" s="16" t="s">
        <v>673</v>
      </c>
      <c r="F34" s="17">
        <v>44256</v>
      </c>
      <c r="G34" s="15" t="s">
        <v>738</v>
      </c>
      <c r="H34" s="15">
        <v>13</v>
      </c>
      <c r="I34" s="18">
        <v>15000</v>
      </c>
      <c r="J34" s="15">
        <v>0</v>
      </c>
      <c r="K34" s="18">
        <v>15000</v>
      </c>
      <c r="L34" s="15">
        <v>430.5</v>
      </c>
      <c r="M34" s="15">
        <v>0</v>
      </c>
      <c r="N34" s="15">
        <v>456</v>
      </c>
      <c r="O34" s="15">
        <v>25</v>
      </c>
      <c r="P34" s="15">
        <v>911.5</v>
      </c>
      <c r="Q34" s="18">
        <v>14088.5</v>
      </c>
    </row>
    <row r="35" spans="1:17" x14ac:dyDescent="0.25">
      <c r="A35" s="15" t="s">
        <v>592</v>
      </c>
      <c r="B35" s="16" t="s">
        <v>398</v>
      </c>
      <c r="C35" s="15" t="s">
        <v>76</v>
      </c>
      <c r="D35" s="15" t="s">
        <v>675</v>
      </c>
      <c r="E35" s="16" t="s">
        <v>673</v>
      </c>
      <c r="F35" s="17">
        <v>44256</v>
      </c>
      <c r="G35" s="15" t="s">
        <v>739</v>
      </c>
      <c r="H35" s="15">
        <v>15</v>
      </c>
      <c r="I35" s="18">
        <v>15000</v>
      </c>
      <c r="J35" s="15">
        <v>0</v>
      </c>
      <c r="K35" s="18">
        <v>15000</v>
      </c>
      <c r="L35" s="15">
        <v>430.5</v>
      </c>
      <c r="M35" s="15">
        <v>0</v>
      </c>
      <c r="N35" s="15">
        <v>456</v>
      </c>
      <c r="O35" s="15">
        <v>25</v>
      </c>
      <c r="P35" s="15">
        <v>911.5</v>
      </c>
      <c r="Q35" s="18">
        <v>14088.5</v>
      </c>
    </row>
    <row r="36" spans="1:17" x14ac:dyDescent="0.25">
      <c r="A36" s="15" t="s">
        <v>593</v>
      </c>
      <c r="B36" s="16" t="s">
        <v>397</v>
      </c>
      <c r="C36" s="15" t="s">
        <v>76</v>
      </c>
      <c r="D36" s="15" t="s">
        <v>675</v>
      </c>
      <c r="E36" s="16" t="s">
        <v>673</v>
      </c>
      <c r="F36" s="17">
        <v>44256</v>
      </c>
      <c r="G36" s="15" t="s">
        <v>740</v>
      </c>
      <c r="H36" s="15">
        <v>15</v>
      </c>
      <c r="I36" s="18">
        <v>15000</v>
      </c>
      <c r="J36" s="15">
        <v>0</v>
      </c>
      <c r="K36" s="18">
        <v>15000</v>
      </c>
      <c r="L36" s="15">
        <v>430.5</v>
      </c>
      <c r="M36" s="15">
        <v>0</v>
      </c>
      <c r="N36" s="15">
        <v>456</v>
      </c>
      <c r="O36" s="15">
        <v>25</v>
      </c>
      <c r="P36" s="15">
        <v>911.5</v>
      </c>
      <c r="Q36" s="18">
        <v>14088.5</v>
      </c>
    </row>
    <row r="37" spans="1:17" x14ac:dyDescent="0.25">
      <c r="A37" s="15" t="s">
        <v>595</v>
      </c>
      <c r="B37" s="16" t="s">
        <v>398</v>
      </c>
      <c r="C37" s="15" t="s">
        <v>76</v>
      </c>
      <c r="D37" s="15" t="s">
        <v>675</v>
      </c>
      <c r="E37" s="16" t="s">
        <v>673</v>
      </c>
      <c r="F37" s="17">
        <v>44256</v>
      </c>
      <c r="G37" s="15" t="s">
        <v>741</v>
      </c>
      <c r="H37" s="15">
        <v>16</v>
      </c>
      <c r="I37" s="18">
        <v>15000</v>
      </c>
      <c r="J37" s="15">
        <v>0</v>
      </c>
      <c r="K37" s="18">
        <v>15000</v>
      </c>
      <c r="L37" s="15">
        <v>430.5</v>
      </c>
      <c r="M37" s="15">
        <v>0</v>
      </c>
      <c r="N37" s="15">
        <v>456</v>
      </c>
      <c r="O37" s="15">
        <v>25</v>
      </c>
      <c r="P37" s="15">
        <v>911.5</v>
      </c>
      <c r="Q37" s="18">
        <v>14088.5</v>
      </c>
    </row>
    <row r="38" spans="1:17" x14ac:dyDescent="0.25">
      <c r="A38" s="15" t="s">
        <v>594</v>
      </c>
      <c r="B38" s="16" t="s">
        <v>398</v>
      </c>
      <c r="C38" s="15" t="s">
        <v>76</v>
      </c>
      <c r="D38" s="15" t="s">
        <v>675</v>
      </c>
      <c r="E38" s="16" t="s">
        <v>673</v>
      </c>
      <c r="F38" s="17">
        <v>44256</v>
      </c>
      <c r="G38" s="15" t="s">
        <v>742</v>
      </c>
      <c r="H38" s="15">
        <v>16</v>
      </c>
      <c r="I38" s="18">
        <v>15000</v>
      </c>
      <c r="J38" s="15">
        <v>0</v>
      </c>
      <c r="K38" s="18">
        <v>15000</v>
      </c>
      <c r="L38" s="15">
        <v>430.5</v>
      </c>
      <c r="M38" s="15">
        <v>0</v>
      </c>
      <c r="N38" s="15">
        <v>456</v>
      </c>
      <c r="O38" s="15">
        <v>25</v>
      </c>
      <c r="P38" s="15">
        <v>911.5</v>
      </c>
      <c r="Q38" s="18">
        <v>14088.5</v>
      </c>
    </row>
    <row r="39" spans="1:17" x14ac:dyDescent="0.25">
      <c r="A39" s="15" t="s">
        <v>596</v>
      </c>
      <c r="B39" s="16" t="s">
        <v>397</v>
      </c>
      <c r="C39" s="15" t="s">
        <v>104</v>
      </c>
      <c r="D39" s="15" t="s">
        <v>675</v>
      </c>
      <c r="E39" s="16" t="s">
        <v>673</v>
      </c>
      <c r="F39" s="17">
        <v>44256</v>
      </c>
      <c r="G39" s="15" t="s">
        <v>743</v>
      </c>
      <c r="H39" s="15">
        <v>17</v>
      </c>
      <c r="I39" s="18">
        <v>11000</v>
      </c>
      <c r="J39" s="15">
        <v>0</v>
      </c>
      <c r="K39" s="18">
        <v>11000</v>
      </c>
      <c r="L39" s="15">
        <v>315.7</v>
      </c>
      <c r="M39" s="15">
        <v>0</v>
      </c>
      <c r="N39" s="15">
        <v>334.4</v>
      </c>
      <c r="O39" s="15">
        <v>25</v>
      </c>
      <c r="P39" s="15">
        <v>675.1</v>
      </c>
      <c r="Q39" s="18">
        <v>10324.9</v>
      </c>
    </row>
    <row r="40" spans="1:17" x14ac:dyDescent="0.25">
      <c r="A40" s="15" t="s">
        <v>597</v>
      </c>
      <c r="B40" s="16" t="s">
        <v>398</v>
      </c>
      <c r="C40" s="15" t="s">
        <v>76</v>
      </c>
      <c r="D40" s="15" t="s">
        <v>675</v>
      </c>
      <c r="E40" s="16" t="s">
        <v>673</v>
      </c>
      <c r="F40" s="17">
        <v>44287</v>
      </c>
      <c r="G40" s="15" t="s">
        <v>744</v>
      </c>
      <c r="H40" s="15">
        <v>17</v>
      </c>
      <c r="I40" s="18">
        <v>15000</v>
      </c>
      <c r="J40" s="15">
        <v>0</v>
      </c>
      <c r="K40" s="18">
        <v>15000</v>
      </c>
      <c r="L40" s="15">
        <v>430.5</v>
      </c>
      <c r="M40" s="15">
        <v>0</v>
      </c>
      <c r="N40" s="15">
        <v>456</v>
      </c>
      <c r="O40" s="15">
        <v>25</v>
      </c>
      <c r="P40" s="15">
        <v>911.5</v>
      </c>
      <c r="Q40" s="18">
        <v>14088.5</v>
      </c>
    </row>
    <row r="41" spans="1:17" x14ac:dyDescent="0.25">
      <c r="A41" s="15" t="s">
        <v>599</v>
      </c>
      <c r="B41" s="16" t="s">
        <v>398</v>
      </c>
      <c r="C41" s="15" t="s">
        <v>76</v>
      </c>
      <c r="D41" s="15" t="s">
        <v>675</v>
      </c>
      <c r="E41" s="16" t="s">
        <v>673</v>
      </c>
      <c r="F41" s="17">
        <v>44256</v>
      </c>
      <c r="G41" s="15" t="s">
        <v>745</v>
      </c>
      <c r="H41" s="15">
        <v>18</v>
      </c>
      <c r="I41" s="18">
        <v>15000</v>
      </c>
      <c r="J41" s="15">
        <v>0</v>
      </c>
      <c r="K41" s="18">
        <v>15000</v>
      </c>
      <c r="L41" s="15">
        <v>430.5</v>
      </c>
      <c r="M41" s="15">
        <v>0</v>
      </c>
      <c r="N41" s="15">
        <v>456</v>
      </c>
      <c r="O41" s="15">
        <v>25</v>
      </c>
      <c r="P41" s="15">
        <v>911.5</v>
      </c>
      <c r="Q41" s="18">
        <v>14088.5</v>
      </c>
    </row>
    <row r="42" spans="1:17" x14ac:dyDescent="0.25">
      <c r="A42" s="15" t="s">
        <v>598</v>
      </c>
      <c r="B42" s="16" t="s">
        <v>398</v>
      </c>
      <c r="C42" s="15" t="s">
        <v>30</v>
      </c>
      <c r="D42" s="15" t="s">
        <v>675</v>
      </c>
      <c r="E42" s="16" t="s">
        <v>673</v>
      </c>
      <c r="F42" s="17">
        <v>43344</v>
      </c>
      <c r="G42" s="15" t="s">
        <v>746</v>
      </c>
      <c r="H42" s="15">
        <v>18</v>
      </c>
      <c r="I42" s="18">
        <v>11000</v>
      </c>
      <c r="J42" s="15">
        <v>0</v>
      </c>
      <c r="K42" s="18">
        <v>11000</v>
      </c>
      <c r="L42" s="15">
        <v>315.7</v>
      </c>
      <c r="M42" s="15">
        <v>0</v>
      </c>
      <c r="N42" s="15">
        <v>334.4</v>
      </c>
      <c r="O42" s="15">
        <v>25</v>
      </c>
      <c r="P42" s="15">
        <v>675.1</v>
      </c>
      <c r="Q42" s="18">
        <v>10324.9</v>
      </c>
    </row>
    <row r="43" spans="1:17" x14ac:dyDescent="0.25">
      <c r="A43" s="15" t="s">
        <v>600</v>
      </c>
      <c r="B43" s="16" t="s">
        <v>398</v>
      </c>
      <c r="C43" s="15" t="s">
        <v>601</v>
      </c>
      <c r="D43" s="15" t="s">
        <v>675</v>
      </c>
      <c r="E43" s="16" t="s">
        <v>673</v>
      </c>
      <c r="F43" s="17">
        <v>42675</v>
      </c>
      <c r="G43" s="15" t="s">
        <v>747</v>
      </c>
      <c r="H43" s="15">
        <v>19</v>
      </c>
      <c r="I43" s="18">
        <v>20000</v>
      </c>
      <c r="J43" s="15">
        <v>0</v>
      </c>
      <c r="K43" s="18">
        <v>20000</v>
      </c>
      <c r="L43" s="15">
        <v>574</v>
      </c>
      <c r="M43" s="15">
        <v>0</v>
      </c>
      <c r="N43" s="15">
        <v>608</v>
      </c>
      <c r="O43" s="15">
        <v>25</v>
      </c>
      <c r="P43" s="18">
        <v>1207</v>
      </c>
      <c r="Q43" s="18">
        <v>18793</v>
      </c>
    </row>
    <row r="44" spans="1:17" x14ac:dyDescent="0.25">
      <c r="A44" s="15" t="s">
        <v>602</v>
      </c>
      <c r="B44" s="16" t="s">
        <v>398</v>
      </c>
      <c r="C44" s="15" t="s">
        <v>76</v>
      </c>
      <c r="D44" s="15" t="s">
        <v>675</v>
      </c>
      <c r="E44" s="16" t="s">
        <v>673</v>
      </c>
      <c r="F44" s="17">
        <v>44256</v>
      </c>
      <c r="G44" s="15" t="s">
        <v>748</v>
      </c>
      <c r="H44" s="15">
        <v>20</v>
      </c>
      <c r="I44" s="18">
        <v>15000</v>
      </c>
      <c r="J44" s="15">
        <v>0</v>
      </c>
      <c r="K44" s="18">
        <v>15000</v>
      </c>
      <c r="L44" s="15">
        <v>430.5</v>
      </c>
      <c r="M44" s="15">
        <v>0</v>
      </c>
      <c r="N44" s="15">
        <v>456</v>
      </c>
      <c r="O44" s="15">
        <v>25</v>
      </c>
      <c r="P44" s="15">
        <v>911.5</v>
      </c>
      <c r="Q44" s="18">
        <v>14088.5</v>
      </c>
    </row>
    <row r="45" spans="1:17" x14ac:dyDescent="0.25">
      <c r="A45" s="15" t="s">
        <v>603</v>
      </c>
      <c r="B45" s="16" t="s">
        <v>398</v>
      </c>
      <c r="C45" s="15" t="s">
        <v>76</v>
      </c>
      <c r="D45" s="15" t="s">
        <v>675</v>
      </c>
      <c r="E45" s="16" t="s">
        <v>673</v>
      </c>
      <c r="F45" s="17">
        <v>44256</v>
      </c>
      <c r="G45" s="15" t="s">
        <v>749</v>
      </c>
      <c r="H45" s="15">
        <v>21</v>
      </c>
      <c r="I45" s="18">
        <v>15000</v>
      </c>
      <c r="J45" s="15">
        <v>0</v>
      </c>
      <c r="K45" s="18">
        <v>15000</v>
      </c>
      <c r="L45" s="15">
        <v>430.5</v>
      </c>
      <c r="M45" s="15">
        <v>0</v>
      </c>
      <c r="N45" s="15">
        <v>456</v>
      </c>
      <c r="O45" s="15">
        <v>25</v>
      </c>
      <c r="P45" s="15">
        <v>911.5</v>
      </c>
      <c r="Q45" s="18">
        <v>14088.5</v>
      </c>
    </row>
    <row r="46" spans="1:17" x14ac:dyDescent="0.25">
      <c r="A46" s="15" t="s">
        <v>605</v>
      </c>
      <c r="B46" s="16" t="s">
        <v>398</v>
      </c>
      <c r="C46" s="15" t="s">
        <v>76</v>
      </c>
      <c r="D46" s="15" t="s">
        <v>675</v>
      </c>
      <c r="E46" s="16" t="s">
        <v>673</v>
      </c>
      <c r="F46" s="17">
        <v>44317</v>
      </c>
      <c r="G46" s="15" t="s">
        <v>750</v>
      </c>
      <c r="H46" s="15">
        <v>22</v>
      </c>
      <c r="I46" s="18">
        <v>15000</v>
      </c>
      <c r="J46" s="15">
        <v>0</v>
      </c>
      <c r="K46" s="18">
        <v>15000</v>
      </c>
      <c r="L46" s="15">
        <v>430.5</v>
      </c>
      <c r="M46" s="15">
        <v>0</v>
      </c>
      <c r="N46" s="15">
        <v>456</v>
      </c>
      <c r="O46" s="15">
        <v>25</v>
      </c>
      <c r="P46" s="15">
        <v>911.5</v>
      </c>
      <c r="Q46" s="18">
        <v>14088.5</v>
      </c>
    </row>
    <row r="47" spans="1:17" x14ac:dyDescent="0.25">
      <c r="A47" s="15" t="s">
        <v>604</v>
      </c>
      <c r="B47" s="16" t="s">
        <v>398</v>
      </c>
      <c r="C47" s="15" t="s">
        <v>76</v>
      </c>
      <c r="D47" s="15" t="s">
        <v>675</v>
      </c>
      <c r="E47" s="16" t="s">
        <v>673</v>
      </c>
      <c r="F47" s="17">
        <v>44256</v>
      </c>
      <c r="G47" s="15" t="s">
        <v>751</v>
      </c>
      <c r="H47" s="15">
        <v>22</v>
      </c>
      <c r="I47" s="18">
        <v>15000</v>
      </c>
      <c r="J47" s="15">
        <v>0</v>
      </c>
      <c r="K47" s="18">
        <v>15000</v>
      </c>
      <c r="L47" s="15">
        <v>430.5</v>
      </c>
      <c r="M47" s="15">
        <v>0</v>
      </c>
      <c r="N47" s="15">
        <v>456</v>
      </c>
      <c r="O47" s="15">
        <v>25</v>
      </c>
      <c r="P47" s="15">
        <v>911.5</v>
      </c>
      <c r="Q47" s="18">
        <v>14088.5</v>
      </c>
    </row>
    <row r="48" spans="1:17" x14ac:dyDescent="0.25">
      <c r="A48" s="15" t="s">
        <v>606</v>
      </c>
      <c r="B48" s="16" t="s">
        <v>398</v>
      </c>
      <c r="C48" s="15" t="s">
        <v>76</v>
      </c>
      <c r="D48" s="15" t="s">
        <v>675</v>
      </c>
      <c r="E48" s="16" t="s">
        <v>673</v>
      </c>
      <c r="F48" s="17">
        <v>44256</v>
      </c>
      <c r="G48" s="15" t="s">
        <v>752</v>
      </c>
      <c r="H48" s="15">
        <v>23</v>
      </c>
      <c r="I48" s="18">
        <v>15000</v>
      </c>
      <c r="J48" s="15">
        <v>0</v>
      </c>
      <c r="K48" s="18">
        <v>15000</v>
      </c>
      <c r="L48" s="15">
        <v>430.5</v>
      </c>
      <c r="M48" s="15">
        <v>0</v>
      </c>
      <c r="N48" s="15">
        <v>456</v>
      </c>
      <c r="O48" s="15">
        <v>25</v>
      </c>
      <c r="P48" s="15">
        <v>911.5</v>
      </c>
      <c r="Q48" s="18">
        <v>14088.5</v>
      </c>
    </row>
    <row r="49" spans="1:17" x14ac:dyDescent="0.25">
      <c r="A49" s="15" t="s">
        <v>608</v>
      </c>
      <c r="B49" s="16" t="s">
        <v>398</v>
      </c>
      <c r="C49" s="15" t="s">
        <v>76</v>
      </c>
      <c r="D49" s="15" t="s">
        <v>675</v>
      </c>
      <c r="E49" s="16" t="s">
        <v>673</v>
      </c>
      <c r="F49" s="17">
        <v>44317</v>
      </c>
      <c r="G49" s="15" t="s">
        <v>753</v>
      </c>
      <c r="H49" s="15">
        <v>24</v>
      </c>
      <c r="I49" s="18">
        <v>15000</v>
      </c>
      <c r="J49" s="15">
        <v>0</v>
      </c>
      <c r="K49" s="18">
        <v>15000</v>
      </c>
      <c r="L49" s="15">
        <v>430.5</v>
      </c>
      <c r="M49" s="15">
        <v>0</v>
      </c>
      <c r="N49" s="15">
        <v>456</v>
      </c>
      <c r="O49" s="15">
        <v>25</v>
      </c>
      <c r="P49" s="15">
        <v>911.5</v>
      </c>
      <c r="Q49" s="18">
        <v>14088.5</v>
      </c>
    </row>
    <row r="50" spans="1:17" x14ac:dyDescent="0.25">
      <c r="A50" s="15" t="s">
        <v>609</v>
      </c>
      <c r="B50" s="16" t="s">
        <v>397</v>
      </c>
      <c r="C50" s="15" t="s">
        <v>355</v>
      </c>
      <c r="D50" s="15" t="s">
        <v>675</v>
      </c>
      <c r="E50" s="16" t="s">
        <v>673</v>
      </c>
      <c r="F50" s="17">
        <v>44197</v>
      </c>
      <c r="G50" s="15" t="s">
        <v>754</v>
      </c>
      <c r="H50" s="15">
        <v>24</v>
      </c>
      <c r="I50" s="18">
        <v>25000</v>
      </c>
      <c r="J50" s="15">
        <v>0</v>
      </c>
      <c r="K50" s="18">
        <v>25000</v>
      </c>
      <c r="L50" s="15">
        <v>717.5</v>
      </c>
      <c r="M50" s="15">
        <v>0</v>
      </c>
      <c r="N50" s="15">
        <v>760</v>
      </c>
      <c r="O50" s="15">
        <v>25</v>
      </c>
      <c r="P50" s="18">
        <v>1502.5</v>
      </c>
      <c r="Q50" s="18">
        <v>23497.5</v>
      </c>
    </row>
    <row r="51" spans="1:17" x14ac:dyDescent="0.25">
      <c r="A51" s="15" t="s">
        <v>607</v>
      </c>
      <c r="B51" s="16" t="s">
        <v>398</v>
      </c>
      <c r="C51" s="15" t="s">
        <v>76</v>
      </c>
      <c r="D51" s="15" t="s">
        <v>675</v>
      </c>
      <c r="E51" s="16" t="s">
        <v>673</v>
      </c>
      <c r="F51" s="17">
        <v>44256</v>
      </c>
      <c r="G51" s="15" t="s">
        <v>755</v>
      </c>
      <c r="H51" s="15">
        <v>24</v>
      </c>
      <c r="I51" s="18">
        <v>15000</v>
      </c>
      <c r="J51" s="15">
        <v>0</v>
      </c>
      <c r="K51" s="18">
        <v>15000</v>
      </c>
      <c r="L51" s="15">
        <v>430.5</v>
      </c>
      <c r="M51" s="15">
        <v>0</v>
      </c>
      <c r="N51" s="15">
        <v>456</v>
      </c>
      <c r="O51" s="15">
        <v>25</v>
      </c>
      <c r="P51" s="15">
        <v>911.5</v>
      </c>
      <c r="Q51" s="18">
        <v>14088.5</v>
      </c>
    </row>
    <row r="52" spans="1:17" x14ac:dyDescent="0.25">
      <c r="A52" s="15" t="s">
        <v>610</v>
      </c>
      <c r="B52" s="16" t="s">
        <v>398</v>
      </c>
      <c r="C52" s="15" t="s">
        <v>82</v>
      </c>
      <c r="D52" s="15" t="s">
        <v>675</v>
      </c>
      <c r="E52" s="16" t="s">
        <v>673</v>
      </c>
      <c r="F52" s="17">
        <v>44287</v>
      </c>
      <c r="G52" s="15" t="s">
        <v>756</v>
      </c>
      <c r="H52" s="15">
        <v>25</v>
      </c>
      <c r="I52" s="18">
        <v>25000</v>
      </c>
      <c r="J52" s="15">
        <v>0</v>
      </c>
      <c r="K52" s="18">
        <v>25000</v>
      </c>
      <c r="L52" s="15">
        <v>717.5</v>
      </c>
      <c r="M52" s="15">
        <v>0</v>
      </c>
      <c r="N52" s="15">
        <v>760</v>
      </c>
      <c r="O52" s="15">
        <v>25</v>
      </c>
      <c r="P52" s="18">
        <v>1502.5</v>
      </c>
      <c r="Q52" s="18">
        <v>23497.5</v>
      </c>
    </row>
    <row r="53" spans="1:17" x14ac:dyDescent="0.25">
      <c r="A53" s="15" t="s">
        <v>614</v>
      </c>
      <c r="B53" s="16" t="s">
        <v>398</v>
      </c>
      <c r="C53" s="15" t="s">
        <v>76</v>
      </c>
      <c r="D53" s="15" t="s">
        <v>675</v>
      </c>
      <c r="E53" s="16" t="s">
        <v>673</v>
      </c>
      <c r="F53" s="17">
        <v>44256</v>
      </c>
      <c r="G53" s="15" t="s">
        <v>757</v>
      </c>
      <c r="H53" s="15">
        <v>26</v>
      </c>
      <c r="I53" s="18">
        <v>15000</v>
      </c>
      <c r="J53" s="15">
        <v>0</v>
      </c>
      <c r="K53" s="18">
        <v>15000</v>
      </c>
      <c r="L53" s="15">
        <v>430.5</v>
      </c>
      <c r="M53" s="15">
        <v>0</v>
      </c>
      <c r="N53" s="15">
        <v>456</v>
      </c>
      <c r="O53" s="15">
        <v>25</v>
      </c>
      <c r="P53" s="15">
        <v>911.5</v>
      </c>
      <c r="Q53" s="18">
        <v>14088.5</v>
      </c>
    </row>
    <row r="54" spans="1:17" x14ac:dyDescent="0.25">
      <c r="A54" s="15" t="s">
        <v>611</v>
      </c>
      <c r="B54" s="16" t="s">
        <v>397</v>
      </c>
      <c r="C54" s="15" t="s">
        <v>104</v>
      </c>
      <c r="D54" s="15" t="s">
        <v>675</v>
      </c>
      <c r="E54" s="16" t="s">
        <v>673</v>
      </c>
      <c r="F54" s="17">
        <v>44287</v>
      </c>
      <c r="G54" s="15" t="s">
        <v>758</v>
      </c>
      <c r="H54" s="15">
        <v>26</v>
      </c>
      <c r="I54" s="18">
        <v>15000</v>
      </c>
      <c r="J54" s="15">
        <v>0</v>
      </c>
      <c r="K54" s="18">
        <v>15000</v>
      </c>
      <c r="L54" s="15">
        <v>430.5</v>
      </c>
      <c r="M54" s="15">
        <v>0</v>
      </c>
      <c r="N54" s="15">
        <v>456</v>
      </c>
      <c r="O54" s="15">
        <v>125</v>
      </c>
      <c r="P54" s="18">
        <v>1011.5</v>
      </c>
      <c r="Q54" s="18">
        <v>13988.5</v>
      </c>
    </row>
    <row r="55" spans="1:17" x14ac:dyDescent="0.25">
      <c r="A55" s="15" t="s">
        <v>612</v>
      </c>
      <c r="B55" s="16" t="s">
        <v>398</v>
      </c>
      <c r="C55" s="15" t="s">
        <v>76</v>
      </c>
      <c r="D55" s="15" t="s">
        <v>675</v>
      </c>
      <c r="E55" s="16" t="s">
        <v>673</v>
      </c>
      <c r="F55" s="17">
        <v>44228</v>
      </c>
      <c r="G55" s="15" t="s">
        <v>759</v>
      </c>
      <c r="H55" s="15">
        <v>26</v>
      </c>
      <c r="I55" s="18">
        <v>15000</v>
      </c>
      <c r="J55" s="15">
        <v>0</v>
      </c>
      <c r="K55" s="18">
        <v>15000</v>
      </c>
      <c r="L55" s="15">
        <v>430.5</v>
      </c>
      <c r="M55" s="15">
        <v>0</v>
      </c>
      <c r="N55" s="15">
        <v>456</v>
      </c>
      <c r="O55" s="18">
        <v>1645</v>
      </c>
      <c r="P55" s="18">
        <v>2531.5</v>
      </c>
      <c r="Q55" s="18">
        <v>12468.5</v>
      </c>
    </row>
    <row r="56" spans="1:17" x14ac:dyDescent="0.25">
      <c r="A56" s="15" t="s">
        <v>613</v>
      </c>
      <c r="B56" s="16" t="s">
        <v>398</v>
      </c>
      <c r="C56" s="15" t="s">
        <v>76</v>
      </c>
      <c r="D56" s="15" t="s">
        <v>675</v>
      </c>
      <c r="E56" s="16" t="s">
        <v>673</v>
      </c>
      <c r="F56" s="17">
        <v>44287</v>
      </c>
      <c r="G56" s="15" t="s">
        <v>760</v>
      </c>
      <c r="H56" s="15">
        <v>26</v>
      </c>
      <c r="I56" s="18">
        <v>15000</v>
      </c>
      <c r="J56" s="15">
        <v>0</v>
      </c>
      <c r="K56" s="18">
        <v>15000</v>
      </c>
      <c r="L56" s="15">
        <v>430.5</v>
      </c>
      <c r="M56" s="15">
        <v>0</v>
      </c>
      <c r="N56" s="15">
        <v>456</v>
      </c>
      <c r="O56" s="15">
        <v>25</v>
      </c>
      <c r="P56" s="15">
        <v>911.5</v>
      </c>
      <c r="Q56" s="18">
        <v>14088.5</v>
      </c>
    </row>
    <row r="57" spans="1:17" x14ac:dyDescent="0.25">
      <c r="A57" s="15" t="s">
        <v>615</v>
      </c>
      <c r="B57" s="16" t="s">
        <v>398</v>
      </c>
      <c r="C57" s="15" t="s">
        <v>76</v>
      </c>
      <c r="D57" s="15" t="s">
        <v>675</v>
      </c>
      <c r="E57" s="16" t="s">
        <v>673</v>
      </c>
      <c r="F57" s="17">
        <v>44256</v>
      </c>
      <c r="G57" s="15" t="s">
        <v>761</v>
      </c>
      <c r="H57" s="15">
        <v>27</v>
      </c>
      <c r="I57" s="18">
        <v>15000</v>
      </c>
      <c r="J57" s="15">
        <v>0</v>
      </c>
      <c r="K57" s="18">
        <v>15000</v>
      </c>
      <c r="L57" s="15">
        <v>430.5</v>
      </c>
      <c r="M57" s="15">
        <v>0</v>
      </c>
      <c r="N57" s="15">
        <v>456</v>
      </c>
      <c r="O57" s="15">
        <v>25</v>
      </c>
      <c r="P57" s="15">
        <v>911.5</v>
      </c>
      <c r="Q57" s="18">
        <v>14088.5</v>
      </c>
    </row>
    <row r="58" spans="1:17" x14ac:dyDescent="0.25">
      <c r="A58" s="15" t="s">
        <v>617</v>
      </c>
      <c r="B58" s="16" t="s">
        <v>398</v>
      </c>
      <c r="C58" s="15" t="s">
        <v>358</v>
      </c>
      <c r="D58" s="15" t="s">
        <v>675</v>
      </c>
      <c r="E58" s="16" t="s">
        <v>673</v>
      </c>
      <c r="F58" s="17">
        <v>44409</v>
      </c>
      <c r="G58" s="15" t="s">
        <v>762</v>
      </c>
      <c r="H58" s="15">
        <v>28</v>
      </c>
      <c r="I58" s="18">
        <v>20000</v>
      </c>
      <c r="J58" s="15">
        <v>0</v>
      </c>
      <c r="K58" s="18">
        <v>20000</v>
      </c>
      <c r="L58" s="15">
        <v>574</v>
      </c>
      <c r="M58" s="15">
        <v>0</v>
      </c>
      <c r="N58" s="15">
        <v>608</v>
      </c>
      <c r="O58" s="15">
        <v>25</v>
      </c>
      <c r="P58" s="18">
        <v>1207</v>
      </c>
      <c r="Q58" s="18">
        <v>18793</v>
      </c>
    </row>
    <row r="59" spans="1:17" x14ac:dyDescent="0.25">
      <c r="A59" s="15" t="s">
        <v>618</v>
      </c>
      <c r="B59" s="16" t="s">
        <v>398</v>
      </c>
      <c r="C59" s="15" t="s">
        <v>76</v>
      </c>
      <c r="D59" s="15" t="s">
        <v>675</v>
      </c>
      <c r="E59" s="16" t="s">
        <v>673</v>
      </c>
      <c r="F59" s="17">
        <v>44287</v>
      </c>
      <c r="G59" s="15" t="s">
        <v>763</v>
      </c>
      <c r="H59" s="15">
        <v>28</v>
      </c>
      <c r="I59" s="18">
        <v>15000</v>
      </c>
      <c r="J59" s="15">
        <v>0</v>
      </c>
      <c r="K59" s="18">
        <v>15000</v>
      </c>
      <c r="L59" s="15">
        <v>430.5</v>
      </c>
      <c r="M59" s="15">
        <v>0</v>
      </c>
      <c r="N59" s="15">
        <v>456</v>
      </c>
      <c r="O59" s="18">
        <v>1025</v>
      </c>
      <c r="P59" s="18">
        <v>1911.5</v>
      </c>
      <c r="Q59" s="18">
        <v>13088.5</v>
      </c>
    </row>
    <row r="60" spans="1:17" x14ac:dyDescent="0.25">
      <c r="A60" s="15" t="s">
        <v>616</v>
      </c>
      <c r="B60" s="16" t="s">
        <v>398</v>
      </c>
      <c r="C60" s="15" t="s">
        <v>76</v>
      </c>
      <c r="D60" s="15" t="s">
        <v>675</v>
      </c>
      <c r="E60" s="16" t="s">
        <v>673</v>
      </c>
      <c r="F60" s="17">
        <v>44317</v>
      </c>
      <c r="G60" s="15" t="s">
        <v>764</v>
      </c>
      <c r="H60" s="15">
        <v>28</v>
      </c>
      <c r="I60" s="18">
        <v>15000</v>
      </c>
      <c r="J60" s="15">
        <v>0</v>
      </c>
      <c r="K60" s="18">
        <v>15000</v>
      </c>
      <c r="L60" s="15">
        <v>430.5</v>
      </c>
      <c r="M60" s="15">
        <v>0</v>
      </c>
      <c r="N60" s="15">
        <v>456</v>
      </c>
      <c r="O60" s="15">
        <v>25</v>
      </c>
      <c r="P60" s="15">
        <v>911.5</v>
      </c>
      <c r="Q60" s="18">
        <v>14088.5</v>
      </c>
    </row>
    <row r="61" spans="1:17" x14ac:dyDescent="0.25">
      <c r="A61" s="15" t="s">
        <v>619</v>
      </c>
      <c r="B61" s="16" t="s">
        <v>398</v>
      </c>
      <c r="C61" s="15" t="s">
        <v>76</v>
      </c>
      <c r="D61" s="15" t="s">
        <v>675</v>
      </c>
      <c r="E61" s="16" t="s">
        <v>673</v>
      </c>
      <c r="F61" s="17">
        <v>44348</v>
      </c>
      <c r="G61" s="15" t="s">
        <v>765</v>
      </c>
      <c r="H61" s="15">
        <v>29</v>
      </c>
      <c r="I61" s="18">
        <v>15000</v>
      </c>
      <c r="J61" s="15">
        <v>0</v>
      </c>
      <c r="K61" s="18">
        <v>15000</v>
      </c>
      <c r="L61" s="15">
        <v>430.5</v>
      </c>
      <c r="M61" s="15">
        <v>0</v>
      </c>
      <c r="N61" s="15">
        <v>456</v>
      </c>
      <c r="O61" s="15">
        <v>25</v>
      </c>
      <c r="P61" s="15">
        <v>911.5</v>
      </c>
      <c r="Q61" s="18">
        <v>14088.5</v>
      </c>
    </row>
    <row r="62" spans="1:17" x14ac:dyDescent="0.25">
      <c r="A62" s="15" t="s">
        <v>621</v>
      </c>
      <c r="B62" s="16" t="s">
        <v>398</v>
      </c>
      <c r="C62" s="15" t="s">
        <v>76</v>
      </c>
      <c r="D62" s="15" t="s">
        <v>675</v>
      </c>
      <c r="E62" s="16" t="s">
        <v>673</v>
      </c>
      <c r="F62" s="17">
        <v>44317</v>
      </c>
      <c r="G62" s="15" t="s">
        <v>766</v>
      </c>
      <c r="H62" s="15">
        <v>30</v>
      </c>
      <c r="I62" s="18">
        <v>15000</v>
      </c>
      <c r="J62" s="15">
        <v>0</v>
      </c>
      <c r="K62" s="18">
        <v>15000</v>
      </c>
      <c r="L62" s="15">
        <v>430.5</v>
      </c>
      <c r="M62" s="15">
        <v>0</v>
      </c>
      <c r="N62" s="15">
        <v>456</v>
      </c>
      <c r="O62" s="18">
        <v>1375.12</v>
      </c>
      <c r="P62" s="18">
        <v>2261.62</v>
      </c>
      <c r="Q62" s="18">
        <v>12738.38</v>
      </c>
    </row>
    <row r="63" spans="1:17" x14ac:dyDescent="0.25">
      <c r="A63" s="15" t="s">
        <v>620</v>
      </c>
      <c r="B63" s="16" t="s">
        <v>398</v>
      </c>
      <c r="C63" s="15" t="s">
        <v>82</v>
      </c>
      <c r="D63" s="15" t="s">
        <v>675</v>
      </c>
      <c r="E63" s="16" t="s">
        <v>673</v>
      </c>
      <c r="F63" s="17">
        <v>44348</v>
      </c>
      <c r="G63" s="15" t="s">
        <v>767</v>
      </c>
      <c r="H63" s="15">
        <v>30</v>
      </c>
      <c r="I63" s="18">
        <v>25000</v>
      </c>
      <c r="J63" s="15">
        <v>0</v>
      </c>
      <c r="K63" s="18">
        <v>25000</v>
      </c>
      <c r="L63" s="15">
        <v>717.5</v>
      </c>
      <c r="M63" s="15">
        <v>0</v>
      </c>
      <c r="N63" s="15">
        <v>760</v>
      </c>
      <c r="O63" s="15">
        <v>25</v>
      </c>
      <c r="P63" s="18">
        <v>1502.5</v>
      </c>
      <c r="Q63" s="18">
        <v>23497.5</v>
      </c>
    </row>
    <row r="64" spans="1:17" x14ac:dyDescent="0.25">
      <c r="A64" s="15" t="s">
        <v>624</v>
      </c>
      <c r="B64" s="16" t="s">
        <v>398</v>
      </c>
      <c r="C64" s="15" t="s">
        <v>76</v>
      </c>
      <c r="D64" s="15" t="s">
        <v>675</v>
      </c>
      <c r="E64" s="16" t="s">
        <v>673</v>
      </c>
      <c r="F64" s="17">
        <v>44348</v>
      </c>
      <c r="G64" s="15" t="s">
        <v>768</v>
      </c>
      <c r="H64" s="15">
        <v>32</v>
      </c>
      <c r="I64" s="18">
        <v>15000</v>
      </c>
      <c r="J64" s="15">
        <v>0</v>
      </c>
      <c r="K64" s="18">
        <v>15000</v>
      </c>
      <c r="L64" s="15">
        <v>430.5</v>
      </c>
      <c r="M64" s="15">
        <v>0</v>
      </c>
      <c r="N64" s="15">
        <v>456</v>
      </c>
      <c r="O64" s="15">
        <v>25</v>
      </c>
      <c r="P64" s="15">
        <v>911.5</v>
      </c>
      <c r="Q64" s="18">
        <v>14088.5</v>
      </c>
    </row>
    <row r="65" spans="1:17" x14ac:dyDescent="0.25">
      <c r="A65" s="15" t="s">
        <v>623</v>
      </c>
      <c r="B65" s="16" t="s">
        <v>398</v>
      </c>
      <c r="C65" s="15" t="s">
        <v>76</v>
      </c>
      <c r="D65" s="15" t="s">
        <v>675</v>
      </c>
      <c r="E65" s="16" t="s">
        <v>673</v>
      </c>
      <c r="F65" s="17">
        <v>44348</v>
      </c>
      <c r="G65" s="15" t="s">
        <v>769</v>
      </c>
      <c r="H65" s="15">
        <v>32</v>
      </c>
      <c r="I65" s="18">
        <v>15000</v>
      </c>
      <c r="J65" s="15">
        <v>0</v>
      </c>
      <c r="K65" s="18">
        <v>15000</v>
      </c>
      <c r="L65" s="15">
        <v>430.5</v>
      </c>
      <c r="M65" s="15">
        <v>0</v>
      </c>
      <c r="N65" s="15">
        <v>456</v>
      </c>
      <c r="O65" s="15">
        <v>25</v>
      </c>
      <c r="P65" s="15">
        <v>911.5</v>
      </c>
      <c r="Q65" s="18">
        <v>14088.5</v>
      </c>
    </row>
    <row r="66" spans="1:17" x14ac:dyDescent="0.25">
      <c r="A66" s="15" t="s">
        <v>622</v>
      </c>
      <c r="B66" s="16" t="s">
        <v>398</v>
      </c>
      <c r="C66" s="15" t="s">
        <v>76</v>
      </c>
      <c r="D66" s="15" t="s">
        <v>675</v>
      </c>
      <c r="E66" s="16" t="s">
        <v>673</v>
      </c>
      <c r="F66" s="17">
        <v>44287</v>
      </c>
      <c r="G66" s="15" t="s">
        <v>770</v>
      </c>
      <c r="H66" s="15">
        <v>32</v>
      </c>
      <c r="I66" s="18">
        <v>15000</v>
      </c>
      <c r="J66" s="15">
        <v>0</v>
      </c>
      <c r="K66" s="18">
        <v>15000</v>
      </c>
      <c r="L66" s="15">
        <v>430.5</v>
      </c>
      <c r="M66" s="15">
        <v>0</v>
      </c>
      <c r="N66" s="15">
        <v>456</v>
      </c>
      <c r="O66" s="18">
        <v>1025</v>
      </c>
      <c r="P66" s="18">
        <v>1911.5</v>
      </c>
      <c r="Q66" s="18">
        <v>13088.5</v>
      </c>
    </row>
    <row r="67" spans="1:17" x14ac:dyDescent="0.25">
      <c r="A67" s="15" t="s">
        <v>625</v>
      </c>
      <c r="B67" s="16" t="s">
        <v>398</v>
      </c>
      <c r="C67" s="15" t="s">
        <v>76</v>
      </c>
      <c r="D67" s="15" t="s">
        <v>675</v>
      </c>
      <c r="E67" s="16" t="s">
        <v>673</v>
      </c>
      <c r="F67" s="17">
        <v>44287</v>
      </c>
      <c r="G67" s="15" t="s">
        <v>771</v>
      </c>
      <c r="H67" s="15">
        <v>34</v>
      </c>
      <c r="I67" s="18">
        <v>15000</v>
      </c>
      <c r="J67" s="15">
        <v>0</v>
      </c>
      <c r="K67" s="18">
        <v>15000</v>
      </c>
      <c r="L67" s="15">
        <v>430.5</v>
      </c>
      <c r="M67" s="15">
        <v>0</v>
      </c>
      <c r="N67" s="15">
        <v>456</v>
      </c>
      <c r="O67" s="18">
        <v>1025</v>
      </c>
      <c r="P67" s="18">
        <v>1911.5</v>
      </c>
      <c r="Q67" s="18">
        <v>13088.5</v>
      </c>
    </row>
    <row r="68" spans="1:17" x14ac:dyDescent="0.25">
      <c r="A68" s="15" t="s">
        <v>628</v>
      </c>
      <c r="B68" s="16" t="s">
        <v>398</v>
      </c>
      <c r="C68" s="15" t="s">
        <v>76</v>
      </c>
      <c r="D68" s="15" t="s">
        <v>675</v>
      </c>
      <c r="E68" s="16" t="s">
        <v>673</v>
      </c>
      <c r="F68" s="17">
        <v>44348</v>
      </c>
      <c r="G68" s="15" t="s">
        <v>772</v>
      </c>
      <c r="H68" s="15">
        <v>38</v>
      </c>
      <c r="I68" s="18">
        <v>15000</v>
      </c>
      <c r="J68" s="15">
        <v>0</v>
      </c>
      <c r="K68" s="18">
        <v>15000</v>
      </c>
      <c r="L68" s="15">
        <v>430.5</v>
      </c>
      <c r="M68" s="15">
        <v>0</v>
      </c>
      <c r="N68" s="15">
        <v>456</v>
      </c>
      <c r="O68" s="15">
        <v>165</v>
      </c>
      <c r="P68" s="18">
        <v>1051.5</v>
      </c>
      <c r="Q68" s="18">
        <v>13948.5</v>
      </c>
    </row>
    <row r="69" spans="1:17" x14ac:dyDescent="0.25">
      <c r="A69" s="15" t="s">
        <v>627</v>
      </c>
      <c r="B69" s="16" t="s">
        <v>398</v>
      </c>
      <c r="C69" s="15" t="s">
        <v>82</v>
      </c>
      <c r="D69" s="15" t="s">
        <v>675</v>
      </c>
      <c r="E69" s="16" t="s">
        <v>673</v>
      </c>
      <c r="F69" s="17">
        <v>44317</v>
      </c>
      <c r="G69" s="15" t="s">
        <v>773</v>
      </c>
      <c r="H69" s="15">
        <v>38</v>
      </c>
      <c r="I69" s="18">
        <v>25000</v>
      </c>
      <c r="J69" s="15">
        <v>0</v>
      </c>
      <c r="K69" s="18">
        <v>25000</v>
      </c>
      <c r="L69" s="15">
        <v>717.5</v>
      </c>
      <c r="M69" s="15">
        <v>0</v>
      </c>
      <c r="N69" s="15">
        <v>760</v>
      </c>
      <c r="O69" s="15">
        <v>25</v>
      </c>
      <c r="P69" s="18">
        <v>1502.5</v>
      </c>
      <c r="Q69" s="18">
        <v>23497.5</v>
      </c>
    </row>
    <row r="70" spans="1:17" x14ac:dyDescent="0.25">
      <c r="A70" s="15" t="s">
        <v>626</v>
      </c>
      <c r="B70" s="16" t="s">
        <v>398</v>
      </c>
      <c r="C70" s="15" t="s">
        <v>76</v>
      </c>
      <c r="D70" s="15" t="s">
        <v>675</v>
      </c>
      <c r="E70" s="16" t="s">
        <v>673</v>
      </c>
      <c r="F70" s="17">
        <v>44378</v>
      </c>
      <c r="G70" s="15" t="s">
        <v>774</v>
      </c>
      <c r="H70" s="15">
        <v>38</v>
      </c>
      <c r="I70" s="18">
        <v>15000</v>
      </c>
      <c r="J70" s="15">
        <v>0</v>
      </c>
      <c r="K70" s="18">
        <v>15000</v>
      </c>
      <c r="L70" s="15">
        <v>430.5</v>
      </c>
      <c r="M70" s="15">
        <v>0</v>
      </c>
      <c r="N70" s="15">
        <v>456</v>
      </c>
      <c r="O70" s="15">
        <v>25</v>
      </c>
      <c r="P70" s="15">
        <v>911.5</v>
      </c>
      <c r="Q70" s="18">
        <v>14088.5</v>
      </c>
    </row>
    <row r="71" spans="1:17" x14ac:dyDescent="0.25">
      <c r="A71" s="15" t="s">
        <v>629</v>
      </c>
      <c r="B71" s="16" t="s">
        <v>398</v>
      </c>
      <c r="C71" s="15" t="s">
        <v>76</v>
      </c>
      <c r="D71" s="15" t="s">
        <v>675</v>
      </c>
      <c r="E71" s="16" t="s">
        <v>673</v>
      </c>
      <c r="F71" s="17">
        <v>44378</v>
      </c>
      <c r="G71" s="15" t="s">
        <v>775</v>
      </c>
      <c r="H71" s="15">
        <v>40</v>
      </c>
      <c r="I71" s="18">
        <v>15000</v>
      </c>
      <c r="J71" s="15">
        <v>0</v>
      </c>
      <c r="K71" s="18">
        <v>15000</v>
      </c>
      <c r="L71" s="15">
        <v>430.5</v>
      </c>
      <c r="M71" s="15">
        <v>0</v>
      </c>
      <c r="N71" s="15">
        <v>456</v>
      </c>
      <c r="O71" s="15">
        <v>25</v>
      </c>
      <c r="P71" s="15">
        <v>911.5</v>
      </c>
      <c r="Q71" s="18">
        <v>14088.5</v>
      </c>
    </row>
    <row r="72" spans="1:17" x14ac:dyDescent="0.25">
      <c r="A72" s="15" t="s">
        <v>632</v>
      </c>
      <c r="B72" s="16" t="s">
        <v>398</v>
      </c>
      <c r="C72" s="15" t="s">
        <v>76</v>
      </c>
      <c r="D72" s="15" t="s">
        <v>675</v>
      </c>
      <c r="E72" s="16" t="s">
        <v>673</v>
      </c>
      <c r="F72" s="17">
        <v>44378</v>
      </c>
      <c r="G72" s="15" t="s">
        <v>776</v>
      </c>
      <c r="H72" s="15">
        <v>42</v>
      </c>
      <c r="I72" s="18">
        <v>15000</v>
      </c>
      <c r="J72" s="15">
        <v>0</v>
      </c>
      <c r="K72" s="18">
        <v>15000</v>
      </c>
      <c r="L72" s="15">
        <v>430.5</v>
      </c>
      <c r="M72" s="15">
        <v>0</v>
      </c>
      <c r="N72" s="15">
        <v>456</v>
      </c>
      <c r="O72" s="15">
        <v>25</v>
      </c>
      <c r="P72" s="15">
        <v>911.5</v>
      </c>
      <c r="Q72" s="18">
        <v>14088.5</v>
      </c>
    </row>
    <row r="73" spans="1:17" x14ac:dyDescent="0.25">
      <c r="A73" s="15" t="s">
        <v>631</v>
      </c>
      <c r="B73" s="16" t="s">
        <v>397</v>
      </c>
      <c r="C73" s="15" t="s">
        <v>104</v>
      </c>
      <c r="D73" s="15" t="s">
        <v>675</v>
      </c>
      <c r="E73" s="16" t="s">
        <v>673</v>
      </c>
      <c r="F73" s="17">
        <v>44378</v>
      </c>
      <c r="G73" s="15" t="s">
        <v>777</v>
      </c>
      <c r="H73" s="15">
        <v>42</v>
      </c>
      <c r="I73" s="18">
        <v>11000</v>
      </c>
      <c r="J73" s="15">
        <v>0</v>
      </c>
      <c r="K73" s="18">
        <v>11000</v>
      </c>
      <c r="L73" s="15">
        <v>315.7</v>
      </c>
      <c r="M73" s="15">
        <v>0</v>
      </c>
      <c r="N73" s="15">
        <v>334.4</v>
      </c>
      <c r="O73" s="15">
        <v>25</v>
      </c>
      <c r="P73" s="15">
        <v>675.1</v>
      </c>
      <c r="Q73" s="18">
        <v>10324.9</v>
      </c>
    </row>
    <row r="74" spans="1:17" x14ac:dyDescent="0.25">
      <c r="A74" s="15" t="s">
        <v>630</v>
      </c>
      <c r="B74" s="16" t="s">
        <v>398</v>
      </c>
      <c r="C74" s="15" t="s">
        <v>76</v>
      </c>
      <c r="D74" s="15" t="s">
        <v>675</v>
      </c>
      <c r="E74" s="16" t="s">
        <v>673</v>
      </c>
      <c r="F74" s="17">
        <v>44256</v>
      </c>
      <c r="G74" s="15" t="s">
        <v>778</v>
      </c>
      <c r="H74" s="15">
        <v>42</v>
      </c>
      <c r="I74" s="18">
        <v>15000</v>
      </c>
      <c r="J74" s="15">
        <v>0</v>
      </c>
      <c r="K74" s="18">
        <v>15000</v>
      </c>
      <c r="L74" s="15">
        <v>430.5</v>
      </c>
      <c r="M74" s="15">
        <v>0</v>
      </c>
      <c r="N74" s="15">
        <v>456</v>
      </c>
      <c r="O74" s="15">
        <v>25</v>
      </c>
      <c r="P74" s="15">
        <v>911.5</v>
      </c>
      <c r="Q74" s="18">
        <v>14088.5</v>
      </c>
    </row>
    <row r="75" spans="1:17" x14ac:dyDescent="0.25">
      <c r="A75" s="15" t="s">
        <v>634</v>
      </c>
      <c r="B75" s="16" t="s">
        <v>398</v>
      </c>
      <c r="C75" s="15" t="s">
        <v>76</v>
      </c>
      <c r="D75" s="15" t="s">
        <v>675</v>
      </c>
      <c r="E75" s="16" t="s">
        <v>673</v>
      </c>
      <c r="F75" s="17">
        <v>44378</v>
      </c>
      <c r="G75" s="15" t="s">
        <v>779</v>
      </c>
      <c r="H75" s="15">
        <v>44</v>
      </c>
      <c r="I75" s="18">
        <v>15000</v>
      </c>
      <c r="J75" s="15">
        <v>0</v>
      </c>
      <c r="K75" s="18">
        <v>15000</v>
      </c>
      <c r="L75" s="15">
        <v>430.5</v>
      </c>
      <c r="M75" s="15">
        <v>0</v>
      </c>
      <c r="N75" s="15">
        <v>456</v>
      </c>
      <c r="O75" s="15">
        <v>25</v>
      </c>
      <c r="P75" s="15">
        <v>911.5</v>
      </c>
      <c r="Q75" s="18">
        <v>14088.5</v>
      </c>
    </row>
    <row r="76" spans="1:17" x14ac:dyDescent="0.25">
      <c r="A76" s="15" t="s">
        <v>633</v>
      </c>
      <c r="B76" s="16" t="s">
        <v>398</v>
      </c>
      <c r="C76" s="15" t="s">
        <v>76</v>
      </c>
      <c r="D76" s="15" t="s">
        <v>675</v>
      </c>
      <c r="E76" s="16" t="s">
        <v>673</v>
      </c>
      <c r="F76" s="17">
        <v>44409</v>
      </c>
      <c r="G76" s="15" t="s">
        <v>780</v>
      </c>
      <c r="H76" s="15">
        <v>44</v>
      </c>
      <c r="I76" s="18">
        <v>15000</v>
      </c>
      <c r="J76" s="15">
        <v>0</v>
      </c>
      <c r="K76" s="18">
        <v>15000</v>
      </c>
      <c r="L76" s="15">
        <v>430.5</v>
      </c>
      <c r="M76" s="15">
        <v>0</v>
      </c>
      <c r="N76" s="15">
        <v>456</v>
      </c>
      <c r="O76" s="15">
        <v>25</v>
      </c>
      <c r="P76" s="15">
        <v>911.5</v>
      </c>
      <c r="Q76" s="18">
        <v>14088.5</v>
      </c>
    </row>
    <row r="77" spans="1:17" x14ac:dyDescent="0.25">
      <c r="A77" s="15" t="s">
        <v>635</v>
      </c>
      <c r="B77" s="16" t="s">
        <v>398</v>
      </c>
      <c r="C77" s="15" t="s">
        <v>227</v>
      </c>
      <c r="D77" s="15" t="s">
        <v>675</v>
      </c>
      <c r="E77" s="16" t="s">
        <v>673</v>
      </c>
      <c r="F77" s="17">
        <v>44348</v>
      </c>
      <c r="G77" s="15" t="s">
        <v>781</v>
      </c>
      <c r="H77" s="15">
        <v>46</v>
      </c>
      <c r="I77" s="18">
        <v>11000</v>
      </c>
      <c r="J77" s="15">
        <v>0</v>
      </c>
      <c r="K77" s="18">
        <v>11000</v>
      </c>
      <c r="L77" s="15">
        <v>315.7</v>
      </c>
      <c r="M77" s="15">
        <v>0</v>
      </c>
      <c r="N77" s="15">
        <v>334.4</v>
      </c>
      <c r="O77" s="15">
        <v>205</v>
      </c>
      <c r="P77" s="15">
        <v>855.1</v>
      </c>
      <c r="Q77" s="18">
        <v>10144.9</v>
      </c>
    </row>
    <row r="78" spans="1:17" x14ac:dyDescent="0.25">
      <c r="A78" s="15" t="s">
        <v>636</v>
      </c>
      <c r="B78" s="16" t="s">
        <v>398</v>
      </c>
      <c r="C78" s="15" t="s">
        <v>76</v>
      </c>
      <c r="D78" s="15" t="s">
        <v>675</v>
      </c>
      <c r="E78" s="16" t="s">
        <v>673</v>
      </c>
      <c r="F78" s="17">
        <v>44348</v>
      </c>
      <c r="G78" s="15" t="s">
        <v>782</v>
      </c>
      <c r="H78" s="15">
        <v>47</v>
      </c>
      <c r="I78" s="18">
        <v>15000</v>
      </c>
      <c r="J78" s="15">
        <v>0</v>
      </c>
      <c r="K78" s="18">
        <v>15000</v>
      </c>
      <c r="L78" s="15">
        <v>430.5</v>
      </c>
      <c r="M78" s="15">
        <v>0</v>
      </c>
      <c r="N78" s="15">
        <v>456</v>
      </c>
      <c r="O78" s="15">
        <v>25</v>
      </c>
      <c r="P78" s="15">
        <v>911.5</v>
      </c>
      <c r="Q78" s="18">
        <v>14088.5</v>
      </c>
    </row>
    <row r="79" spans="1:17" x14ac:dyDescent="0.25">
      <c r="A79" s="15" t="s">
        <v>637</v>
      </c>
      <c r="B79" s="16" t="s">
        <v>398</v>
      </c>
      <c r="C79" s="15" t="s">
        <v>76</v>
      </c>
      <c r="D79" s="15" t="s">
        <v>675</v>
      </c>
      <c r="E79" s="16" t="s">
        <v>673</v>
      </c>
      <c r="F79" s="17">
        <v>44348</v>
      </c>
      <c r="G79" s="15" t="s">
        <v>783</v>
      </c>
      <c r="H79" s="15">
        <v>49</v>
      </c>
      <c r="I79" s="18">
        <v>15000</v>
      </c>
      <c r="J79" s="15">
        <v>0</v>
      </c>
      <c r="K79" s="18">
        <v>15000</v>
      </c>
      <c r="L79" s="15">
        <v>430.5</v>
      </c>
      <c r="M79" s="15">
        <v>0</v>
      </c>
      <c r="N79" s="15">
        <v>456</v>
      </c>
      <c r="O79" s="15">
        <v>25</v>
      </c>
      <c r="P79" s="15">
        <v>911.5</v>
      </c>
      <c r="Q79" s="18">
        <v>14088.5</v>
      </c>
    </row>
    <row r="80" spans="1:17" x14ac:dyDescent="0.25">
      <c r="A80" s="15" t="s">
        <v>638</v>
      </c>
      <c r="B80" s="16" t="s">
        <v>398</v>
      </c>
      <c r="C80" s="15" t="s">
        <v>76</v>
      </c>
      <c r="D80" s="15" t="s">
        <v>675</v>
      </c>
      <c r="E80" s="16" t="s">
        <v>673</v>
      </c>
      <c r="F80" s="17">
        <v>44409</v>
      </c>
      <c r="G80" s="15" t="s">
        <v>784</v>
      </c>
      <c r="H80" s="15">
        <v>50</v>
      </c>
      <c r="I80" s="18">
        <v>15000</v>
      </c>
      <c r="J80" s="15">
        <v>0</v>
      </c>
      <c r="K80" s="18">
        <v>15000</v>
      </c>
      <c r="L80" s="15">
        <v>430.5</v>
      </c>
      <c r="M80" s="15">
        <v>0</v>
      </c>
      <c r="N80" s="15">
        <v>456</v>
      </c>
      <c r="O80" s="15">
        <v>25</v>
      </c>
      <c r="P80" s="15">
        <v>911.5</v>
      </c>
      <c r="Q80" s="18">
        <v>14088.5</v>
      </c>
    </row>
    <row r="81" spans="1:17" x14ac:dyDescent="0.25">
      <c r="A81" s="15" t="s">
        <v>639</v>
      </c>
      <c r="B81" s="16" t="s">
        <v>398</v>
      </c>
      <c r="C81" s="15" t="s">
        <v>76</v>
      </c>
      <c r="D81" s="15" t="s">
        <v>675</v>
      </c>
      <c r="E81" s="16" t="s">
        <v>673</v>
      </c>
      <c r="F81" s="17">
        <v>44348</v>
      </c>
      <c r="G81" s="15" t="s">
        <v>785</v>
      </c>
      <c r="H81" s="15">
        <v>53</v>
      </c>
      <c r="I81" s="18">
        <v>15000</v>
      </c>
      <c r="J81" s="15">
        <v>0</v>
      </c>
      <c r="K81" s="18">
        <v>15000</v>
      </c>
      <c r="L81" s="15">
        <v>430.5</v>
      </c>
      <c r="M81" s="15">
        <v>0</v>
      </c>
      <c r="N81" s="15">
        <v>456</v>
      </c>
      <c r="O81" s="15">
        <v>25</v>
      </c>
      <c r="P81" s="15">
        <v>911.5</v>
      </c>
      <c r="Q81" s="18">
        <v>14088.5</v>
      </c>
    </row>
    <row r="82" spans="1:17" x14ac:dyDescent="0.25">
      <c r="A82" s="15" t="s">
        <v>640</v>
      </c>
      <c r="B82" s="16" t="s">
        <v>398</v>
      </c>
      <c r="C82" s="15" t="s">
        <v>76</v>
      </c>
      <c r="D82" s="15" t="s">
        <v>675</v>
      </c>
      <c r="E82" s="16" t="s">
        <v>673</v>
      </c>
      <c r="F82" s="17">
        <v>44348</v>
      </c>
      <c r="G82" s="15" t="s">
        <v>786</v>
      </c>
      <c r="H82" s="15">
        <v>55</v>
      </c>
      <c r="I82" s="18">
        <v>15000</v>
      </c>
      <c r="J82" s="15">
        <v>0</v>
      </c>
      <c r="K82" s="18">
        <v>15000</v>
      </c>
      <c r="L82" s="15">
        <v>430.5</v>
      </c>
      <c r="M82" s="15">
        <v>0</v>
      </c>
      <c r="N82" s="15">
        <v>456</v>
      </c>
      <c r="O82" s="15">
        <v>25</v>
      </c>
      <c r="P82" s="15">
        <v>911.5</v>
      </c>
      <c r="Q82" s="18">
        <v>14088.5</v>
      </c>
    </row>
    <row r="83" spans="1:17" x14ac:dyDescent="0.25">
      <c r="A83" s="15" t="s">
        <v>641</v>
      </c>
      <c r="B83" s="16" t="s">
        <v>398</v>
      </c>
      <c r="C83" s="15" t="s">
        <v>82</v>
      </c>
      <c r="D83" s="15" t="s">
        <v>675</v>
      </c>
      <c r="E83" s="16" t="s">
        <v>673</v>
      </c>
      <c r="F83" s="17">
        <v>44378</v>
      </c>
      <c r="G83" s="15" t="s">
        <v>787</v>
      </c>
      <c r="H83" s="15">
        <v>57</v>
      </c>
      <c r="I83" s="18">
        <v>25000</v>
      </c>
      <c r="J83" s="15">
        <v>0</v>
      </c>
      <c r="K83" s="18">
        <v>25000</v>
      </c>
      <c r="L83" s="15">
        <v>717.5</v>
      </c>
      <c r="M83" s="15">
        <v>0</v>
      </c>
      <c r="N83" s="15">
        <v>760</v>
      </c>
      <c r="O83" s="18">
        <v>1375.12</v>
      </c>
      <c r="P83" s="18">
        <v>2852.62</v>
      </c>
      <c r="Q83" s="18">
        <v>22147.38</v>
      </c>
    </row>
    <row r="84" spans="1:17" x14ac:dyDescent="0.25">
      <c r="A84" s="15" t="s">
        <v>642</v>
      </c>
      <c r="B84" s="16" t="s">
        <v>398</v>
      </c>
      <c r="C84" s="15" t="s">
        <v>76</v>
      </c>
      <c r="D84" s="15" t="s">
        <v>675</v>
      </c>
      <c r="E84" s="16" t="s">
        <v>673</v>
      </c>
      <c r="F84" s="17">
        <v>44593</v>
      </c>
      <c r="G84" s="15" t="s">
        <v>788</v>
      </c>
      <c r="H84" s="15">
        <v>109</v>
      </c>
      <c r="I84" s="18">
        <v>15000</v>
      </c>
      <c r="J84" s="15">
        <v>0</v>
      </c>
      <c r="K84" s="18">
        <v>15000</v>
      </c>
      <c r="L84" s="15">
        <v>430.5</v>
      </c>
      <c r="M84" s="15">
        <v>0</v>
      </c>
      <c r="N84" s="15">
        <v>456</v>
      </c>
      <c r="O84" s="15">
        <v>25</v>
      </c>
      <c r="P84" s="15">
        <v>911.5</v>
      </c>
      <c r="Q84" s="18">
        <v>14088.5</v>
      </c>
    </row>
    <row r="85" spans="1:17" x14ac:dyDescent="0.25">
      <c r="A85" s="15" t="s">
        <v>643</v>
      </c>
      <c r="B85" s="16" t="s">
        <v>398</v>
      </c>
      <c r="C85" s="15" t="s">
        <v>76</v>
      </c>
      <c r="D85" s="15" t="s">
        <v>675</v>
      </c>
      <c r="E85" s="16" t="s">
        <v>673</v>
      </c>
      <c r="F85" s="17">
        <v>44562</v>
      </c>
      <c r="G85" s="15" t="s">
        <v>789</v>
      </c>
      <c r="H85" s="15">
        <v>113</v>
      </c>
      <c r="I85" s="18">
        <v>15000</v>
      </c>
      <c r="J85" s="15">
        <v>0</v>
      </c>
      <c r="K85" s="18">
        <v>15000</v>
      </c>
      <c r="L85" s="15">
        <v>430.5</v>
      </c>
      <c r="M85" s="15">
        <v>0</v>
      </c>
      <c r="N85" s="15">
        <v>456</v>
      </c>
      <c r="O85" s="15">
        <v>25</v>
      </c>
      <c r="P85" s="15">
        <v>911.5</v>
      </c>
      <c r="Q85" s="18">
        <v>14088.5</v>
      </c>
    </row>
    <row r="86" spans="1:17" x14ac:dyDescent="0.25">
      <c r="A86" s="15" t="s">
        <v>644</v>
      </c>
      <c r="B86" s="16" t="s">
        <v>397</v>
      </c>
      <c r="C86" s="15" t="s">
        <v>104</v>
      </c>
      <c r="D86" s="15" t="s">
        <v>675</v>
      </c>
      <c r="E86" s="16" t="s">
        <v>673</v>
      </c>
      <c r="F86" s="17">
        <v>44621</v>
      </c>
      <c r="G86" s="15" t="s">
        <v>790</v>
      </c>
      <c r="H86" s="15">
        <v>117</v>
      </c>
      <c r="I86" s="18">
        <v>15000</v>
      </c>
      <c r="J86" s="15">
        <v>0</v>
      </c>
      <c r="K86" s="18">
        <v>15000</v>
      </c>
      <c r="L86" s="15">
        <v>430.5</v>
      </c>
      <c r="M86" s="15">
        <v>0</v>
      </c>
      <c r="N86" s="15">
        <v>456</v>
      </c>
      <c r="O86" s="15">
        <v>25</v>
      </c>
      <c r="P86" s="15">
        <v>911.5</v>
      </c>
      <c r="Q86" s="18">
        <v>14088.5</v>
      </c>
    </row>
    <row r="87" spans="1:17" x14ac:dyDescent="0.25">
      <c r="A87" s="15" t="s">
        <v>645</v>
      </c>
      <c r="B87" s="16" t="s">
        <v>398</v>
      </c>
      <c r="C87" s="15" t="s">
        <v>76</v>
      </c>
      <c r="D87" s="15" t="s">
        <v>675</v>
      </c>
      <c r="E87" s="16" t="s">
        <v>673</v>
      </c>
      <c r="F87" s="17">
        <v>44682</v>
      </c>
      <c r="G87" s="15" t="s">
        <v>791</v>
      </c>
      <c r="H87" s="15">
        <v>119</v>
      </c>
      <c r="I87" s="18">
        <v>15000</v>
      </c>
      <c r="J87" s="15">
        <v>0</v>
      </c>
      <c r="K87" s="18">
        <v>15000</v>
      </c>
      <c r="L87" s="15">
        <v>430.5</v>
      </c>
      <c r="M87" s="15">
        <v>0</v>
      </c>
      <c r="N87" s="15">
        <v>456</v>
      </c>
      <c r="O87" s="15">
        <v>25</v>
      </c>
      <c r="P87" s="15">
        <v>911.5</v>
      </c>
      <c r="Q87" s="18">
        <v>14088.5</v>
      </c>
    </row>
    <row r="88" spans="1:17" x14ac:dyDescent="0.25">
      <c r="A88" s="15" t="s">
        <v>646</v>
      </c>
      <c r="B88" s="16" t="s">
        <v>397</v>
      </c>
      <c r="C88" s="15" t="s">
        <v>104</v>
      </c>
      <c r="D88" s="15" t="s">
        <v>675</v>
      </c>
      <c r="E88" s="16" t="s">
        <v>673</v>
      </c>
      <c r="F88" s="17">
        <v>44682</v>
      </c>
      <c r="G88" s="15" t="s">
        <v>792</v>
      </c>
      <c r="H88" s="15">
        <v>125</v>
      </c>
      <c r="I88" s="18">
        <v>15000</v>
      </c>
      <c r="J88" s="15">
        <v>0</v>
      </c>
      <c r="K88" s="18">
        <v>15000</v>
      </c>
      <c r="L88" s="15">
        <v>430.5</v>
      </c>
      <c r="M88" s="15">
        <v>0</v>
      </c>
      <c r="N88" s="15">
        <v>456</v>
      </c>
      <c r="O88" s="15">
        <v>25</v>
      </c>
      <c r="P88" s="15">
        <v>911.5</v>
      </c>
      <c r="Q88" s="18">
        <v>14088.5</v>
      </c>
    </row>
    <row r="89" spans="1:17" x14ac:dyDescent="0.25">
      <c r="A89" s="15" t="s">
        <v>647</v>
      </c>
      <c r="B89" s="16" t="s">
        <v>397</v>
      </c>
      <c r="C89" s="15" t="s">
        <v>410</v>
      </c>
      <c r="D89" s="15" t="s">
        <v>675</v>
      </c>
      <c r="E89" s="16" t="s">
        <v>673</v>
      </c>
      <c r="F89" s="17">
        <v>44682</v>
      </c>
      <c r="G89" s="15" t="s">
        <v>793</v>
      </c>
      <c r="H89" s="15">
        <v>127</v>
      </c>
      <c r="I89" s="18">
        <v>25000</v>
      </c>
      <c r="J89" s="15">
        <v>0</v>
      </c>
      <c r="K89" s="18">
        <v>25000</v>
      </c>
      <c r="L89" s="15">
        <v>717.5</v>
      </c>
      <c r="M89" s="15">
        <v>0</v>
      </c>
      <c r="N89" s="15">
        <v>760</v>
      </c>
      <c r="O89" s="15">
        <v>25</v>
      </c>
      <c r="P89" s="18">
        <v>1502.5</v>
      </c>
      <c r="Q89" s="18">
        <v>23497.5</v>
      </c>
    </row>
    <row r="90" spans="1:17" x14ac:dyDescent="0.25">
      <c r="A90" s="15" t="s">
        <v>648</v>
      </c>
      <c r="B90" s="16" t="s">
        <v>398</v>
      </c>
      <c r="C90" s="15" t="s">
        <v>76</v>
      </c>
      <c r="D90" s="15" t="s">
        <v>675</v>
      </c>
      <c r="E90" s="16" t="s">
        <v>673</v>
      </c>
      <c r="F90" s="17">
        <v>44682</v>
      </c>
      <c r="G90" s="15" t="s">
        <v>794</v>
      </c>
      <c r="H90" s="15">
        <v>129</v>
      </c>
      <c r="I90" s="18">
        <v>15000</v>
      </c>
      <c r="J90" s="15">
        <v>0</v>
      </c>
      <c r="K90" s="18">
        <v>15000</v>
      </c>
      <c r="L90" s="15">
        <v>430.5</v>
      </c>
      <c r="M90" s="15">
        <v>0</v>
      </c>
      <c r="N90" s="15">
        <v>456</v>
      </c>
      <c r="O90" s="15">
        <v>25</v>
      </c>
      <c r="P90" s="15">
        <v>911.5</v>
      </c>
      <c r="Q90" s="18">
        <v>14088.5</v>
      </c>
    </row>
    <row r="91" spans="1:17" x14ac:dyDescent="0.25">
      <c r="A91" s="15" t="s">
        <v>649</v>
      </c>
      <c r="B91" s="16" t="s">
        <v>398</v>
      </c>
      <c r="C91" s="15" t="s">
        <v>30</v>
      </c>
      <c r="D91" s="15" t="s">
        <v>675</v>
      </c>
      <c r="E91" s="16" t="s">
        <v>673</v>
      </c>
      <c r="F91" s="17">
        <v>44713</v>
      </c>
      <c r="G91" s="15" t="s">
        <v>795</v>
      </c>
      <c r="H91" s="15">
        <v>133</v>
      </c>
      <c r="I91" s="18">
        <v>25000</v>
      </c>
      <c r="J91" s="15">
        <v>0</v>
      </c>
      <c r="K91" s="18">
        <v>25000</v>
      </c>
      <c r="L91" s="15">
        <v>717.5</v>
      </c>
      <c r="M91" s="15">
        <v>0</v>
      </c>
      <c r="N91" s="15">
        <v>760</v>
      </c>
      <c r="O91" s="15">
        <v>25</v>
      </c>
      <c r="P91" s="18">
        <v>1502.5</v>
      </c>
      <c r="Q91" s="18">
        <v>23497.5</v>
      </c>
    </row>
    <row r="92" spans="1:17" x14ac:dyDescent="0.25">
      <c r="A92" s="15" t="s">
        <v>650</v>
      </c>
      <c r="B92" s="16" t="s">
        <v>398</v>
      </c>
      <c r="C92" s="15" t="s">
        <v>104</v>
      </c>
      <c r="D92" s="15" t="s">
        <v>675</v>
      </c>
      <c r="E92" s="16" t="s">
        <v>673</v>
      </c>
      <c r="F92" s="17">
        <v>44713</v>
      </c>
      <c r="G92" s="15" t="s">
        <v>796</v>
      </c>
      <c r="H92" s="15">
        <v>135</v>
      </c>
      <c r="I92" s="18">
        <v>11000</v>
      </c>
      <c r="J92" s="15">
        <v>0</v>
      </c>
      <c r="K92" s="18">
        <v>11000</v>
      </c>
      <c r="L92" s="15">
        <v>315.7</v>
      </c>
      <c r="M92" s="15">
        <v>0</v>
      </c>
      <c r="N92" s="15">
        <v>334.4</v>
      </c>
      <c r="O92" s="15">
        <v>25</v>
      </c>
      <c r="P92" s="15">
        <v>675.1</v>
      </c>
      <c r="Q92" s="18">
        <v>10324.9</v>
      </c>
    </row>
    <row r="93" spans="1:17" x14ac:dyDescent="0.25">
      <c r="A93" s="15" t="s">
        <v>651</v>
      </c>
      <c r="B93" s="16" t="s">
        <v>398</v>
      </c>
      <c r="C93" s="15" t="s">
        <v>652</v>
      </c>
      <c r="D93" s="15" t="s">
        <v>675</v>
      </c>
      <c r="E93" s="16" t="s">
        <v>673</v>
      </c>
      <c r="F93" s="17">
        <v>44501</v>
      </c>
      <c r="G93" s="15" t="s">
        <v>797</v>
      </c>
      <c r="H93" s="15">
        <v>137</v>
      </c>
      <c r="I93" s="18">
        <v>26250</v>
      </c>
      <c r="J93" s="15">
        <v>0</v>
      </c>
      <c r="K93" s="18">
        <v>26250</v>
      </c>
      <c r="L93" s="15">
        <v>753.38</v>
      </c>
      <c r="M93" s="15">
        <v>0</v>
      </c>
      <c r="N93" s="15">
        <v>798</v>
      </c>
      <c r="O93" s="18">
        <v>1375.12</v>
      </c>
      <c r="P93" s="18">
        <v>2926.5</v>
      </c>
      <c r="Q93" s="18">
        <v>23323.5</v>
      </c>
    </row>
    <row r="94" spans="1:17" x14ac:dyDescent="0.25">
      <c r="A94" s="15" t="s">
        <v>674</v>
      </c>
      <c r="B94" s="16" t="s">
        <v>397</v>
      </c>
      <c r="C94" s="15" t="s">
        <v>95</v>
      </c>
      <c r="D94" s="15" t="s">
        <v>675</v>
      </c>
      <c r="E94" s="16" t="s">
        <v>673</v>
      </c>
      <c r="F94" s="17">
        <v>44774</v>
      </c>
      <c r="G94" s="15" t="s">
        <v>798</v>
      </c>
      <c r="H94" s="15">
        <v>145</v>
      </c>
      <c r="I94" s="18">
        <v>26250</v>
      </c>
      <c r="J94" s="15">
        <v>0</v>
      </c>
      <c r="K94" s="18">
        <v>26250</v>
      </c>
      <c r="L94" s="15">
        <v>753.38</v>
      </c>
      <c r="M94" s="15">
        <v>0</v>
      </c>
      <c r="N94" s="15">
        <v>798</v>
      </c>
      <c r="O94" s="15">
        <v>25</v>
      </c>
      <c r="P94" s="18">
        <v>1576.38</v>
      </c>
      <c r="Q94" s="18">
        <v>24673.62</v>
      </c>
    </row>
    <row r="95" spans="1:17" x14ac:dyDescent="0.25">
      <c r="A95" s="15" t="s">
        <v>799</v>
      </c>
      <c r="B95" s="16" t="s">
        <v>397</v>
      </c>
      <c r="C95" s="15" t="s">
        <v>104</v>
      </c>
      <c r="D95" s="15" t="s">
        <v>675</v>
      </c>
      <c r="E95" s="16" t="s">
        <v>673</v>
      </c>
      <c r="F95" s="17">
        <v>44805</v>
      </c>
      <c r="G95" s="15" t="s">
        <v>800</v>
      </c>
      <c r="H95" s="15">
        <v>149</v>
      </c>
      <c r="I95" s="18">
        <v>11000</v>
      </c>
      <c r="J95" s="15">
        <v>0</v>
      </c>
      <c r="K95" s="18">
        <v>11000</v>
      </c>
      <c r="L95" s="15">
        <v>315.7</v>
      </c>
      <c r="M95" s="15">
        <v>0</v>
      </c>
      <c r="N95" s="15">
        <v>334.4</v>
      </c>
      <c r="O95" s="15">
        <v>25</v>
      </c>
      <c r="P95" s="15">
        <v>675.1</v>
      </c>
      <c r="Q95" s="18">
        <v>10324.9</v>
      </c>
    </row>
    <row r="96" spans="1:17" x14ac:dyDescent="0.25">
      <c r="A96" s="15" t="s">
        <v>801</v>
      </c>
      <c r="B96" s="16" t="s">
        <v>397</v>
      </c>
      <c r="C96" s="15" t="s">
        <v>104</v>
      </c>
      <c r="D96" s="15" t="s">
        <v>675</v>
      </c>
      <c r="E96" s="16" t="s">
        <v>673</v>
      </c>
      <c r="F96" s="17">
        <v>44805</v>
      </c>
      <c r="G96" s="15" t="s">
        <v>802</v>
      </c>
      <c r="H96" s="15">
        <v>151</v>
      </c>
      <c r="I96" s="18">
        <v>11000</v>
      </c>
      <c r="J96" s="15">
        <v>0</v>
      </c>
      <c r="K96" s="18">
        <v>11000</v>
      </c>
      <c r="L96" s="15">
        <v>315.7</v>
      </c>
      <c r="M96" s="15">
        <v>0</v>
      </c>
      <c r="N96" s="15">
        <v>334.4</v>
      </c>
      <c r="O96" s="15">
        <v>25</v>
      </c>
      <c r="P96" s="15">
        <v>675.1</v>
      </c>
      <c r="Q96" s="18">
        <v>10324.9</v>
      </c>
    </row>
    <row r="97" spans="1:17" x14ac:dyDescent="0.25">
      <c r="A97" s="15" t="s">
        <v>803</v>
      </c>
      <c r="B97" s="16" t="s">
        <v>398</v>
      </c>
      <c r="C97" s="15" t="s">
        <v>76</v>
      </c>
      <c r="D97" s="15" t="s">
        <v>675</v>
      </c>
      <c r="E97" s="16" t="s">
        <v>673</v>
      </c>
      <c r="F97" s="17">
        <v>44805</v>
      </c>
      <c r="G97" s="15" t="s">
        <v>804</v>
      </c>
      <c r="H97" s="15">
        <v>153</v>
      </c>
      <c r="I97" s="18">
        <v>15000</v>
      </c>
      <c r="J97" s="15">
        <v>0</v>
      </c>
      <c r="K97" s="18">
        <v>15000</v>
      </c>
      <c r="L97" s="15">
        <v>430.5</v>
      </c>
      <c r="M97" s="15">
        <v>0</v>
      </c>
      <c r="N97" s="15">
        <v>456</v>
      </c>
      <c r="O97" s="15">
        <v>25</v>
      </c>
      <c r="P97" s="15">
        <v>911.5</v>
      </c>
      <c r="Q97" s="18">
        <v>14088.5</v>
      </c>
    </row>
    <row r="98" spans="1:17" x14ac:dyDescent="0.25">
      <c r="A98" s="15" t="s">
        <v>805</v>
      </c>
      <c r="B98" s="16" t="s">
        <v>398</v>
      </c>
      <c r="C98" s="15" t="s">
        <v>76</v>
      </c>
      <c r="D98" s="15" t="s">
        <v>675</v>
      </c>
      <c r="E98" s="16" t="s">
        <v>673</v>
      </c>
      <c r="F98" s="17">
        <v>44805</v>
      </c>
      <c r="G98" s="15" t="s">
        <v>806</v>
      </c>
      <c r="H98" s="15">
        <v>155</v>
      </c>
      <c r="I98" s="18">
        <v>15000</v>
      </c>
      <c r="J98" s="15">
        <v>0</v>
      </c>
      <c r="K98" s="18">
        <v>15000</v>
      </c>
      <c r="L98" s="15">
        <v>430.5</v>
      </c>
      <c r="M98" s="15">
        <v>0</v>
      </c>
      <c r="N98" s="15">
        <v>456</v>
      </c>
      <c r="O98" s="15">
        <v>25</v>
      </c>
      <c r="P98" s="15">
        <v>911.5</v>
      </c>
      <c r="Q98" s="18">
        <v>14088.5</v>
      </c>
    </row>
    <row r="99" spans="1:17" x14ac:dyDescent="0.25">
      <c r="A99" s="15" t="s">
        <v>653</v>
      </c>
      <c r="B99" s="16" t="s">
        <v>397</v>
      </c>
      <c r="C99" s="15" t="s">
        <v>30</v>
      </c>
      <c r="D99" s="15" t="s">
        <v>675</v>
      </c>
      <c r="E99" s="16" t="s">
        <v>673</v>
      </c>
      <c r="F99" s="17">
        <v>43344</v>
      </c>
      <c r="G99" s="15" t="s">
        <v>807</v>
      </c>
      <c r="H99" s="15">
        <v>5006</v>
      </c>
      <c r="I99" s="18">
        <v>11000</v>
      </c>
      <c r="J99" s="15">
        <v>0</v>
      </c>
      <c r="K99" s="18">
        <v>11000</v>
      </c>
      <c r="L99" s="15">
        <v>315.7</v>
      </c>
      <c r="M99" s="15">
        <v>0</v>
      </c>
      <c r="N99" s="15">
        <v>334.4</v>
      </c>
      <c r="O99" s="15">
        <v>25</v>
      </c>
      <c r="P99" s="15">
        <v>675.1</v>
      </c>
      <c r="Q99" s="18">
        <v>10324.9</v>
      </c>
    </row>
    <row r="100" spans="1:17" ht="12" customHeight="1" x14ac:dyDescent="0.25">
      <c r="A100" s="19" t="s">
        <v>672</v>
      </c>
      <c r="B100" s="33">
        <v>93</v>
      </c>
      <c r="C100" s="1"/>
      <c r="D100" s="1"/>
      <c r="E100" s="1"/>
      <c r="F100" s="1"/>
      <c r="G100" s="1"/>
      <c r="H100" s="1"/>
      <c r="I100" s="31">
        <v>1598750</v>
      </c>
      <c r="J100" s="12">
        <v>0</v>
      </c>
      <c r="K100" s="31">
        <v>1598750</v>
      </c>
      <c r="L100" s="31">
        <v>45884.14</v>
      </c>
      <c r="M100" s="12">
        <v>0</v>
      </c>
      <c r="N100" s="31">
        <v>48602</v>
      </c>
      <c r="O100" s="31">
        <v>11515.36</v>
      </c>
      <c r="P100" s="31">
        <v>106001.5</v>
      </c>
      <c r="Q100" s="31">
        <v>1492748.5</v>
      </c>
    </row>
    <row r="102" spans="1:17" x14ac:dyDescent="0.25">
      <c r="A102" s="3" t="s">
        <v>395</v>
      </c>
      <c r="B102" s="3" t="s">
        <v>394</v>
      </c>
      <c r="C102" s="3"/>
      <c r="D102" s="3"/>
      <c r="E102" s="5"/>
      <c r="I102" s="3" t="s">
        <v>654</v>
      </c>
      <c r="J102" s="3"/>
      <c r="K102" s="30"/>
      <c r="L102" s="3" t="s">
        <v>394</v>
      </c>
    </row>
  </sheetData>
  <pageMargins left="0.25" right="0.25" top="0.75" bottom="0.75" header="0.3" footer="0.3"/>
  <pageSetup paperSize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952-1245-49CA-ADCE-F0F1B5C62778}">
  <dimension ref="B5:S28"/>
  <sheetViews>
    <sheetView workbookViewId="0">
      <selection activeCell="U9" sqref="U9"/>
    </sheetView>
  </sheetViews>
  <sheetFormatPr baseColWidth="10" defaultRowHeight="15" x14ac:dyDescent="0.25"/>
  <cols>
    <col min="1" max="1" width="0.85546875" customWidth="1"/>
    <col min="2" max="2" width="20.28515625" customWidth="1"/>
    <col min="3" max="3" width="6.42578125" customWidth="1"/>
    <col min="4" max="4" width="17.28515625" customWidth="1"/>
    <col min="5" max="5" width="16" customWidth="1"/>
    <col min="6" max="6" width="10.7109375" customWidth="1"/>
    <col min="7" max="7" width="0.28515625" hidden="1" customWidth="1"/>
    <col min="8" max="8" width="0.42578125" hidden="1" customWidth="1"/>
    <col min="9" max="9" width="9.28515625" customWidth="1"/>
    <col min="10" max="10" width="4.7109375" customWidth="1"/>
    <col min="11" max="11" width="8.42578125" customWidth="1"/>
    <col min="12" max="12" width="3.42578125" customWidth="1"/>
    <col min="13" max="13" width="8" customWidth="1"/>
    <col min="14" max="14" width="4.140625" customWidth="1"/>
    <col min="15" max="15" width="5.5703125" customWidth="1"/>
    <col min="16" max="16" width="8.28515625" customWidth="1"/>
    <col min="17" max="17" width="9.5703125" customWidth="1"/>
    <col min="18" max="18" width="6" customWidth="1"/>
    <col min="19" max="19" width="8.28515625" customWidth="1"/>
    <col min="20" max="20" width="22.42578125" customWidth="1"/>
  </cols>
  <sheetData>
    <row r="5" spans="2:17" ht="47.25" customHeight="1" x14ac:dyDescent="0.25">
      <c r="B5" s="4" t="s">
        <v>702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4" t="s">
        <v>12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8" x14ac:dyDescent="0.25">
      <c r="B7" s="13" t="s">
        <v>0</v>
      </c>
      <c r="C7" s="13" t="s">
        <v>396</v>
      </c>
      <c r="D7" s="13" t="s">
        <v>1</v>
      </c>
      <c r="E7" s="14" t="s">
        <v>671</v>
      </c>
      <c r="F7" s="14" t="s">
        <v>659</v>
      </c>
      <c r="G7" s="13" t="s">
        <v>2</v>
      </c>
      <c r="H7" s="13" t="s">
        <v>3</v>
      </c>
      <c r="I7" s="13" t="s">
        <v>4</v>
      </c>
      <c r="J7" s="14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4" t="s">
        <v>10</v>
      </c>
      <c r="P7" s="14" t="s">
        <v>11</v>
      </c>
      <c r="Q7" s="14" t="s">
        <v>676</v>
      </c>
    </row>
    <row r="8" spans="2:17" x14ac:dyDescent="0.25">
      <c r="B8" s="15" t="s">
        <v>433</v>
      </c>
      <c r="C8" s="16" t="s">
        <v>398</v>
      </c>
      <c r="D8" s="15" t="s">
        <v>434</v>
      </c>
      <c r="E8" s="15" t="s">
        <v>677</v>
      </c>
      <c r="F8" s="17">
        <v>44105</v>
      </c>
      <c r="G8" s="15" t="s">
        <v>435</v>
      </c>
      <c r="H8" s="15">
        <v>1177</v>
      </c>
      <c r="I8" s="18">
        <v>130000</v>
      </c>
      <c r="J8" s="18">
        <v>0</v>
      </c>
      <c r="K8" s="18">
        <v>130000</v>
      </c>
      <c r="L8" s="18">
        <v>0</v>
      </c>
      <c r="M8" s="18">
        <v>21082.87</v>
      </c>
      <c r="N8" s="18">
        <v>0</v>
      </c>
      <c r="O8" s="18">
        <v>0</v>
      </c>
      <c r="P8" s="18">
        <f t="shared" ref="P8" si="0">L8+M8+N8+O8</f>
        <v>21082.87</v>
      </c>
      <c r="Q8" s="18">
        <f t="shared" ref="Q8" si="1">K8-P8</f>
        <v>108917.13</v>
      </c>
    </row>
    <row r="9" spans="2:17" x14ac:dyDescent="0.25">
      <c r="B9" s="15" t="s">
        <v>413</v>
      </c>
      <c r="C9" s="16" t="s">
        <v>398</v>
      </c>
      <c r="D9" s="15" t="s">
        <v>414</v>
      </c>
      <c r="E9" s="15" t="s">
        <v>677</v>
      </c>
      <c r="F9" s="17">
        <v>41395</v>
      </c>
      <c r="G9" s="15" t="s">
        <v>415</v>
      </c>
      <c r="H9" s="15">
        <v>396</v>
      </c>
      <c r="I9" s="18">
        <v>23000</v>
      </c>
      <c r="J9" s="18">
        <v>0</v>
      </c>
      <c r="K9" s="18">
        <v>23000</v>
      </c>
      <c r="L9" s="18">
        <v>0</v>
      </c>
      <c r="M9" s="18">
        <v>0</v>
      </c>
      <c r="N9" s="18">
        <v>0</v>
      </c>
      <c r="O9" s="18">
        <v>0</v>
      </c>
      <c r="P9" s="18">
        <f>L9+M9+N9+O9</f>
        <v>0</v>
      </c>
      <c r="Q9" s="18">
        <f>K9-P9</f>
        <v>23000</v>
      </c>
    </row>
    <row r="10" spans="2:17" x14ac:dyDescent="0.25">
      <c r="B10" s="15" t="s">
        <v>416</v>
      </c>
      <c r="C10" s="16" t="s">
        <v>397</v>
      </c>
      <c r="D10" s="15" t="s">
        <v>414</v>
      </c>
      <c r="E10" s="15" t="s">
        <v>677</v>
      </c>
      <c r="F10" s="17">
        <v>41944</v>
      </c>
      <c r="G10" s="15" t="s">
        <v>417</v>
      </c>
      <c r="H10" s="15">
        <v>400</v>
      </c>
      <c r="I10" s="18">
        <v>25000</v>
      </c>
      <c r="J10" s="18">
        <v>0</v>
      </c>
      <c r="K10" s="18">
        <v>25000</v>
      </c>
      <c r="L10" s="18">
        <v>0</v>
      </c>
      <c r="M10" s="18">
        <v>0</v>
      </c>
      <c r="N10" s="18">
        <v>0</v>
      </c>
      <c r="O10" s="18">
        <v>0</v>
      </c>
      <c r="P10" s="18">
        <f t="shared" ref="P10:P23" si="2">L10+M10+N10+O10</f>
        <v>0</v>
      </c>
      <c r="Q10" s="18">
        <f t="shared" ref="Q10:Q23" si="3">K10-P10</f>
        <v>25000</v>
      </c>
    </row>
    <row r="11" spans="2:17" x14ac:dyDescent="0.25">
      <c r="B11" s="15" t="s">
        <v>418</v>
      </c>
      <c r="C11" s="16" t="s">
        <v>398</v>
      </c>
      <c r="D11" s="15" t="s">
        <v>414</v>
      </c>
      <c r="E11" s="15" t="s">
        <v>677</v>
      </c>
      <c r="F11" s="17">
        <v>41456</v>
      </c>
      <c r="G11" s="15" t="s">
        <v>419</v>
      </c>
      <c r="H11" s="15">
        <v>404</v>
      </c>
      <c r="I11" s="18">
        <v>23000</v>
      </c>
      <c r="J11" s="18">
        <v>0</v>
      </c>
      <c r="K11" s="18">
        <v>23000</v>
      </c>
      <c r="L11" s="18">
        <v>0</v>
      </c>
      <c r="M11" s="18">
        <v>0</v>
      </c>
      <c r="N11" s="18">
        <v>0</v>
      </c>
      <c r="O11" s="18">
        <v>0</v>
      </c>
      <c r="P11" s="18">
        <f t="shared" si="2"/>
        <v>0</v>
      </c>
      <c r="Q11" s="18">
        <f t="shared" si="3"/>
        <v>23000</v>
      </c>
    </row>
    <row r="12" spans="2:17" x14ac:dyDescent="0.25">
      <c r="B12" s="15" t="s">
        <v>420</v>
      </c>
      <c r="C12" s="16" t="s">
        <v>398</v>
      </c>
      <c r="D12" s="15" t="s">
        <v>414</v>
      </c>
      <c r="E12" s="15" t="s">
        <v>677</v>
      </c>
      <c r="F12" s="17">
        <v>39479</v>
      </c>
      <c r="G12" s="15" t="s">
        <v>421</v>
      </c>
      <c r="H12" s="15">
        <v>436</v>
      </c>
      <c r="I12" s="18">
        <v>35000</v>
      </c>
      <c r="J12" s="18">
        <v>0</v>
      </c>
      <c r="K12" s="18">
        <v>35000</v>
      </c>
      <c r="L12" s="18">
        <v>0</v>
      </c>
      <c r="M12" s="18">
        <v>47.25</v>
      </c>
      <c r="N12" s="18">
        <v>0</v>
      </c>
      <c r="O12" s="18">
        <v>0</v>
      </c>
      <c r="P12" s="18">
        <f t="shared" si="2"/>
        <v>47.25</v>
      </c>
      <c r="Q12" s="18">
        <f t="shared" si="3"/>
        <v>34952.75</v>
      </c>
    </row>
    <row r="13" spans="2:17" x14ac:dyDescent="0.25">
      <c r="B13" s="15" t="s">
        <v>422</v>
      </c>
      <c r="C13" s="16" t="s">
        <v>398</v>
      </c>
      <c r="D13" s="15" t="s">
        <v>414</v>
      </c>
      <c r="E13" s="15" t="s">
        <v>677</v>
      </c>
      <c r="F13" s="17">
        <v>42795</v>
      </c>
      <c r="G13" s="15" t="s">
        <v>423</v>
      </c>
      <c r="H13" s="15">
        <v>444</v>
      </c>
      <c r="I13" s="18">
        <v>25000</v>
      </c>
      <c r="J13" s="18">
        <v>0</v>
      </c>
      <c r="K13" s="18">
        <v>25000</v>
      </c>
      <c r="L13" s="18">
        <v>0</v>
      </c>
      <c r="M13" s="18">
        <v>0</v>
      </c>
      <c r="N13" s="18">
        <v>0</v>
      </c>
      <c r="O13" s="18">
        <v>0</v>
      </c>
      <c r="P13" s="18">
        <f t="shared" si="2"/>
        <v>0</v>
      </c>
      <c r="Q13" s="18">
        <f t="shared" si="3"/>
        <v>25000</v>
      </c>
    </row>
    <row r="14" spans="2:17" x14ac:dyDescent="0.25">
      <c r="B14" s="15" t="s">
        <v>424</v>
      </c>
      <c r="C14" s="16" t="s">
        <v>397</v>
      </c>
      <c r="D14" s="15" t="s">
        <v>425</v>
      </c>
      <c r="E14" s="15" t="s">
        <v>677</v>
      </c>
      <c r="F14" s="17">
        <v>43770</v>
      </c>
      <c r="G14" s="15" t="s">
        <v>426</v>
      </c>
      <c r="H14" s="15">
        <v>1006</v>
      </c>
      <c r="I14" s="18">
        <v>25000</v>
      </c>
      <c r="J14" s="18">
        <v>0</v>
      </c>
      <c r="K14" s="18">
        <v>25000</v>
      </c>
      <c r="L14" s="18">
        <v>0</v>
      </c>
      <c r="M14" s="18">
        <v>0</v>
      </c>
      <c r="N14" s="18">
        <v>0</v>
      </c>
      <c r="O14" s="18">
        <v>0</v>
      </c>
      <c r="P14" s="18">
        <f t="shared" si="2"/>
        <v>0</v>
      </c>
      <c r="Q14" s="18">
        <f t="shared" si="3"/>
        <v>25000</v>
      </c>
    </row>
    <row r="15" spans="2:17" x14ac:dyDescent="0.25">
      <c r="B15" s="15" t="s">
        <v>427</v>
      </c>
      <c r="C15" s="16" t="s">
        <v>398</v>
      </c>
      <c r="D15" s="15" t="s">
        <v>425</v>
      </c>
      <c r="E15" s="15" t="s">
        <v>677</v>
      </c>
      <c r="F15" s="17">
        <v>44044</v>
      </c>
      <c r="G15" s="15" t="s">
        <v>428</v>
      </c>
      <c r="H15" s="15">
        <v>1023</v>
      </c>
      <c r="I15" s="18">
        <v>25000</v>
      </c>
      <c r="J15" s="18">
        <v>0</v>
      </c>
      <c r="K15" s="18">
        <v>25000</v>
      </c>
      <c r="L15" s="18">
        <v>0</v>
      </c>
      <c r="M15" s="18">
        <v>0</v>
      </c>
      <c r="N15" s="18">
        <v>0</v>
      </c>
      <c r="O15" s="18">
        <v>0</v>
      </c>
      <c r="P15" s="18">
        <f t="shared" si="2"/>
        <v>0</v>
      </c>
      <c r="Q15" s="18">
        <f t="shared" si="3"/>
        <v>25000</v>
      </c>
    </row>
    <row r="16" spans="2:17" x14ac:dyDescent="0.25">
      <c r="B16" s="15" t="s">
        <v>429</v>
      </c>
      <c r="C16" s="16" t="s">
        <v>398</v>
      </c>
      <c r="D16" s="15" t="s">
        <v>425</v>
      </c>
      <c r="E16" s="15" t="s">
        <v>677</v>
      </c>
      <c r="F16" s="17">
        <v>44075</v>
      </c>
      <c r="G16" s="15" t="s">
        <v>430</v>
      </c>
      <c r="H16" s="15">
        <v>1038</v>
      </c>
      <c r="I16" s="18">
        <v>40000</v>
      </c>
      <c r="J16" s="18">
        <v>0</v>
      </c>
      <c r="K16" s="18">
        <v>40000</v>
      </c>
      <c r="L16" s="18">
        <v>0</v>
      </c>
      <c r="M16" s="18">
        <v>797.25</v>
      </c>
      <c r="N16" s="18">
        <v>0</v>
      </c>
      <c r="O16" s="18">
        <v>0</v>
      </c>
      <c r="P16" s="18">
        <f t="shared" si="2"/>
        <v>797.25</v>
      </c>
      <c r="Q16" s="18">
        <f t="shared" si="3"/>
        <v>39202.75</v>
      </c>
    </row>
    <row r="17" spans="2:19" x14ac:dyDescent="0.25">
      <c r="B17" s="15" t="s">
        <v>431</v>
      </c>
      <c r="C17" s="16" t="s">
        <v>398</v>
      </c>
      <c r="D17" s="15" t="s">
        <v>425</v>
      </c>
      <c r="E17" s="15" t="s">
        <v>677</v>
      </c>
      <c r="F17" s="17">
        <v>44105</v>
      </c>
      <c r="G17" s="15" t="s">
        <v>432</v>
      </c>
      <c r="H17" s="15">
        <v>1040</v>
      </c>
      <c r="I17" s="18">
        <v>40000</v>
      </c>
      <c r="J17" s="18">
        <v>0</v>
      </c>
      <c r="K17" s="18">
        <v>40000</v>
      </c>
      <c r="L17" s="18">
        <v>0</v>
      </c>
      <c r="M17" s="18">
        <v>797.25</v>
      </c>
      <c r="N17" s="18">
        <v>0</v>
      </c>
      <c r="O17" s="18">
        <v>0</v>
      </c>
      <c r="P17" s="18">
        <f t="shared" si="2"/>
        <v>797.25</v>
      </c>
      <c r="Q17" s="18">
        <f t="shared" si="3"/>
        <v>39202.75</v>
      </c>
    </row>
    <row r="18" spans="2:19" x14ac:dyDescent="0.25">
      <c r="B18" s="15" t="s">
        <v>436</v>
      </c>
      <c r="C18" s="16" t="s">
        <v>398</v>
      </c>
      <c r="D18" s="15" t="s">
        <v>425</v>
      </c>
      <c r="E18" s="15" t="s">
        <v>677</v>
      </c>
      <c r="F18" s="17">
        <v>44166</v>
      </c>
      <c r="G18" s="15" t="s">
        <v>437</v>
      </c>
      <c r="H18" s="15">
        <v>1181</v>
      </c>
      <c r="I18" s="18">
        <v>20000</v>
      </c>
      <c r="J18" s="18">
        <v>0</v>
      </c>
      <c r="K18" s="18">
        <v>20000</v>
      </c>
      <c r="L18" s="18">
        <v>0</v>
      </c>
      <c r="M18" s="18">
        <v>0</v>
      </c>
      <c r="N18" s="18">
        <v>0</v>
      </c>
      <c r="O18" s="18">
        <v>0</v>
      </c>
      <c r="P18" s="18">
        <f t="shared" si="2"/>
        <v>0</v>
      </c>
      <c r="Q18" s="18">
        <f t="shared" si="3"/>
        <v>20000</v>
      </c>
    </row>
    <row r="19" spans="2:19" x14ac:dyDescent="0.25">
      <c r="B19" s="15" t="s">
        <v>438</v>
      </c>
      <c r="C19" s="16" t="s">
        <v>398</v>
      </c>
      <c r="D19" s="15" t="s">
        <v>425</v>
      </c>
      <c r="E19" s="15" t="s">
        <v>677</v>
      </c>
      <c r="F19" s="17">
        <v>44166</v>
      </c>
      <c r="G19" s="15" t="s">
        <v>439</v>
      </c>
      <c r="H19" s="15">
        <v>1184</v>
      </c>
      <c r="I19" s="18">
        <v>25000</v>
      </c>
      <c r="J19" s="18">
        <v>0</v>
      </c>
      <c r="K19" s="18">
        <v>25000</v>
      </c>
      <c r="L19" s="18">
        <v>0</v>
      </c>
      <c r="M19" s="18">
        <v>0</v>
      </c>
      <c r="N19" s="18">
        <v>0</v>
      </c>
      <c r="O19" s="18">
        <v>0</v>
      </c>
      <c r="P19" s="18">
        <f t="shared" si="2"/>
        <v>0</v>
      </c>
      <c r="Q19" s="18">
        <f t="shared" si="3"/>
        <v>25000</v>
      </c>
    </row>
    <row r="20" spans="2:19" x14ac:dyDescent="0.25">
      <c r="B20" s="15" t="s">
        <v>440</v>
      </c>
      <c r="C20" s="16" t="s">
        <v>398</v>
      </c>
      <c r="D20" s="15" t="s">
        <v>425</v>
      </c>
      <c r="E20" s="15" t="s">
        <v>677</v>
      </c>
      <c r="F20" s="17">
        <v>44166</v>
      </c>
      <c r="G20" s="15" t="s">
        <v>441</v>
      </c>
      <c r="H20" s="15">
        <v>1187</v>
      </c>
      <c r="I20" s="18">
        <v>30000</v>
      </c>
      <c r="J20" s="18">
        <v>0</v>
      </c>
      <c r="K20" s="18">
        <v>30000</v>
      </c>
      <c r="L20" s="18">
        <v>0</v>
      </c>
      <c r="M20" s="18">
        <v>0</v>
      </c>
      <c r="N20" s="18">
        <v>0</v>
      </c>
      <c r="O20" s="18">
        <v>0</v>
      </c>
      <c r="P20" s="18">
        <f t="shared" si="2"/>
        <v>0</v>
      </c>
      <c r="Q20" s="18">
        <f t="shared" si="3"/>
        <v>30000</v>
      </c>
    </row>
    <row r="21" spans="2:19" x14ac:dyDescent="0.25">
      <c r="B21" s="15" t="s">
        <v>442</v>
      </c>
      <c r="C21" s="16" t="s">
        <v>398</v>
      </c>
      <c r="D21" s="15" t="s">
        <v>425</v>
      </c>
      <c r="E21" s="15" t="s">
        <v>677</v>
      </c>
      <c r="F21" s="17">
        <v>44166</v>
      </c>
      <c r="G21" s="15" t="s">
        <v>443</v>
      </c>
      <c r="H21" s="15">
        <v>1189</v>
      </c>
      <c r="I21" s="18">
        <v>25000</v>
      </c>
      <c r="J21" s="18">
        <v>0</v>
      </c>
      <c r="K21" s="18">
        <v>25000</v>
      </c>
      <c r="L21" s="18">
        <v>0</v>
      </c>
      <c r="M21" s="18">
        <v>0</v>
      </c>
      <c r="N21" s="18">
        <v>0</v>
      </c>
      <c r="O21" s="18">
        <v>0</v>
      </c>
      <c r="P21" s="18">
        <f t="shared" si="2"/>
        <v>0</v>
      </c>
      <c r="Q21" s="18">
        <f t="shared" si="3"/>
        <v>25000</v>
      </c>
    </row>
    <row r="22" spans="2:19" x14ac:dyDescent="0.25">
      <c r="B22" s="15" t="s">
        <v>444</v>
      </c>
      <c r="C22" s="16" t="s">
        <v>398</v>
      </c>
      <c r="D22" s="15" t="s">
        <v>425</v>
      </c>
      <c r="E22" s="15" t="s">
        <v>677</v>
      </c>
      <c r="F22" s="17">
        <v>44166</v>
      </c>
      <c r="G22" s="15" t="s">
        <v>445</v>
      </c>
      <c r="H22" s="15">
        <v>1191</v>
      </c>
      <c r="I22" s="18">
        <v>25000</v>
      </c>
      <c r="J22" s="18">
        <v>0</v>
      </c>
      <c r="K22" s="18">
        <v>25000</v>
      </c>
      <c r="L22" s="18">
        <v>0</v>
      </c>
      <c r="M22" s="18">
        <v>0</v>
      </c>
      <c r="N22" s="18">
        <v>0</v>
      </c>
      <c r="O22" s="18">
        <v>0</v>
      </c>
      <c r="P22" s="18">
        <f t="shared" si="2"/>
        <v>0</v>
      </c>
      <c r="Q22" s="18">
        <f t="shared" si="3"/>
        <v>25000</v>
      </c>
    </row>
    <row r="23" spans="2:19" x14ac:dyDescent="0.25">
      <c r="B23" s="15" t="s">
        <v>446</v>
      </c>
      <c r="C23" s="16" t="s">
        <v>398</v>
      </c>
      <c r="D23" s="15" t="s">
        <v>425</v>
      </c>
      <c r="E23" s="15" t="s">
        <v>677</v>
      </c>
      <c r="F23" s="17">
        <v>44593</v>
      </c>
      <c r="G23" s="15" t="s">
        <v>447</v>
      </c>
      <c r="H23" s="15">
        <v>1320</v>
      </c>
      <c r="I23" s="18">
        <v>25000</v>
      </c>
      <c r="J23" s="18">
        <v>0</v>
      </c>
      <c r="K23" s="18">
        <v>25000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2"/>
        <v>0</v>
      </c>
      <c r="Q23" s="18">
        <f t="shared" si="3"/>
        <v>25000</v>
      </c>
    </row>
    <row r="24" spans="2:19" x14ac:dyDescent="0.25">
      <c r="B24" s="19" t="s">
        <v>672</v>
      </c>
      <c r="C24" s="12">
        <v>16</v>
      </c>
      <c r="D24" s="10"/>
      <c r="E24" s="10"/>
      <c r="F24" s="10"/>
      <c r="G24" s="10"/>
      <c r="H24" s="10"/>
      <c r="I24" s="31">
        <v>541000</v>
      </c>
      <c r="J24" s="31">
        <v>0</v>
      </c>
      <c r="K24" s="31">
        <v>541000</v>
      </c>
      <c r="L24" s="31">
        <v>0</v>
      </c>
      <c r="M24" s="31">
        <v>22724.62</v>
      </c>
      <c r="N24" s="31">
        <v>0</v>
      </c>
      <c r="O24" s="31">
        <v>0</v>
      </c>
      <c r="P24" s="31">
        <v>22724.62</v>
      </c>
      <c r="Q24" s="31">
        <v>518275.38</v>
      </c>
    </row>
    <row r="25" spans="2:19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3" t="s">
        <v>395</v>
      </c>
      <c r="C27" s="3"/>
      <c r="D27" s="3" t="s">
        <v>394</v>
      </c>
      <c r="E27" s="3"/>
      <c r="F27" s="3"/>
      <c r="G27" s="3"/>
      <c r="H27" s="3"/>
      <c r="I27" s="3" t="s">
        <v>654</v>
      </c>
      <c r="J27" s="3"/>
      <c r="K27" s="3"/>
      <c r="L27" s="3"/>
      <c r="M27" s="3" t="s">
        <v>394</v>
      </c>
      <c r="N27" s="3"/>
      <c r="Q27" s="3"/>
      <c r="R27" s="3"/>
      <c r="S27" s="3"/>
    </row>
    <row r="28" spans="2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</sheetData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Fijo</vt:lpstr>
      <vt:lpstr>Temporal</vt:lpstr>
      <vt:lpstr>Tramite de Pens.</vt:lpstr>
      <vt:lpstr>Fijo 2</vt:lpstr>
      <vt:lpstr>Comp.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Placido</dc:creator>
  <cp:lastModifiedBy>Omaira Rodriguez</cp:lastModifiedBy>
  <cp:lastPrinted>2022-11-17T17:52:51Z</cp:lastPrinted>
  <dcterms:created xsi:type="dcterms:W3CDTF">2022-07-21T14:02:12Z</dcterms:created>
  <dcterms:modified xsi:type="dcterms:W3CDTF">2025-10-08T13:50:02Z</dcterms:modified>
</cp:coreProperties>
</file>