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ivision Administrativa/Almacen/Almacen de Insumos/Trimestral 2023/"/>
    </mc:Choice>
  </mc:AlternateContent>
  <xr:revisionPtr revIDLastSave="23" documentId="8_{7BA35583-587E-4543-8EB5-5D09C564489B}" xr6:coauthVersionLast="47" xr6:coauthVersionMax="47" xr10:uidLastSave="{ACF517E7-A524-4392-9B85-F40B0DB6584A}"/>
  <bookViews>
    <workbookView xWindow="-120" yWindow="-120" windowWidth="20730" windowHeight="11040" xr2:uid="{1DA55D51-D276-4075-A65E-089C4764D546}"/>
  </bookViews>
  <sheets>
    <sheet name="Inv.Consumo.-febrero2023" sheetId="1" r:id="rId1"/>
  </sheets>
  <definedNames>
    <definedName name="_xlnm.Print_Area" localSheetId="0">'Inv.Consumo.-febrero2023'!$B$1:$H$140</definedName>
    <definedName name="_xlnm.Print_Titles" localSheetId="0">'Inv.Consumo.-febrero2023'!$11:$11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4" i="1" l="1"/>
  <c r="F133" i="1"/>
  <c r="G133" i="1" s="1"/>
  <c r="H133" i="1" s="1"/>
  <c r="G132" i="1"/>
  <c r="H132" i="1" s="1"/>
  <c r="F132" i="1"/>
  <c r="G131" i="1"/>
  <c r="H131" i="1" s="1"/>
  <c r="F131" i="1"/>
  <c r="G130" i="1"/>
  <c r="H130" i="1" s="1"/>
  <c r="G129" i="1"/>
  <c r="H129" i="1" s="1"/>
  <c r="F128" i="1"/>
  <c r="G128" i="1" s="1"/>
  <c r="H128" i="1" s="1"/>
  <c r="F127" i="1"/>
  <c r="G127" i="1" s="1"/>
  <c r="H127" i="1" s="1"/>
  <c r="G126" i="1"/>
  <c r="H126" i="1" s="1"/>
  <c r="F126" i="1"/>
  <c r="G125" i="1"/>
  <c r="H125" i="1" s="1"/>
  <c r="F125" i="1"/>
  <c r="F124" i="1"/>
  <c r="G124" i="1" s="1"/>
  <c r="H124" i="1" s="1"/>
  <c r="F123" i="1"/>
  <c r="G123" i="1" s="1"/>
  <c r="H123" i="1" s="1"/>
  <c r="H122" i="1"/>
  <c r="G122" i="1"/>
  <c r="F122" i="1"/>
  <c r="F121" i="1"/>
  <c r="G121" i="1" s="1"/>
  <c r="H121" i="1" s="1"/>
  <c r="F120" i="1"/>
  <c r="G120" i="1" s="1"/>
  <c r="H120" i="1" s="1"/>
  <c r="F119" i="1"/>
  <c r="G119" i="1" s="1"/>
  <c r="H119" i="1" s="1"/>
  <c r="G118" i="1"/>
  <c r="H118" i="1" s="1"/>
  <c r="F118" i="1"/>
  <c r="G117" i="1"/>
  <c r="H117" i="1" s="1"/>
  <c r="F116" i="1"/>
  <c r="G116" i="1" s="1"/>
  <c r="H116" i="1" s="1"/>
  <c r="G115" i="1"/>
  <c r="H115" i="1" s="1"/>
  <c r="F115" i="1"/>
  <c r="G114" i="1"/>
  <c r="H114" i="1" s="1"/>
  <c r="F114" i="1"/>
  <c r="F113" i="1"/>
  <c r="G113" i="1" s="1"/>
  <c r="H113" i="1" s="1"/>
  <c r="F112" i="1"/>
  <c r="G112" i="1" s="1"/>
  <c r="H112" i="1" s="1"/>
  <c r="H111" i="1"/>
  <c r="G111" i="1"/>
  <c r="F111" i="1"/>
  <c r="F110" i="1"/>
  <c r="G110" i="1" s="1"/>
  <c r="H110" i="1" s="1"/>
  <c r="F109" i="1"/>
  <c r="G109" i="1" s="1"/>
  <c r="H109" i="1" s="1"/>
  <c r="F108" i="1"/>
  <c r="G108" i="1" s="1"/>
  <c r="H108" i="1" s="1"/>
  <c r="G107" i="1"/>
  <c r="H107" i="1" s="1"/>
  <c r="F107" i="1"/>
  <c r="G106" i="1"/>
  <c r="H106" i="1" s="1"/>
  <c r="F106" i="1"/>
  <c r="F105" i="1"/>
  <c r="G105" i="1" s="1"/>
  <c r="H105" i="1" s="1"/>
  <c r="F104" i="1"/>
  <c r="G104" i="1" s="1"/>
  <c r="H104" i="1" s="1"/>
  <c r="H103" i="1"/>
  <c r="G103" i="1"/>
  <c r="F103" i="1"/>
  <c r="F102" i="1"/>
  <c r="G102" i="1" s="1"/>
  <c r="H102" i="1" s="1"/>
  <c r="F101" i="1"/>
  <c r="G101" i="1" s="1"/>
  <c r="H101" i="1" s="1"/>
  <c r="F100" i="1"/>
  <c r="G100" i="1" s="1"/>
  <c r="H100" i="1" s="1"/>
  <c r="G99" i="1"/>
  <c r="H99" i="1" s="1"/>
  <c r="F99" i="1"/>
  <c r="G98" i="1"/>
  <c r="H98" i="1" s="1"/>
  <c r="F98" i="1"/>
  <c r="F97" i="1"/>
  <c r="G97" i="1" s="1"/>
  <c r="H97" i="1" s="1"/>
  <c r="F96" i="1"/>
  <c r="G96" i="1" s="1"/>
  <c r="H96" i="1" s="1"/>
  <c r="H95" i="1"/>
  <c r="G95" i="1"/>
  <c r="F95" i="1"/>
  <c r="F94" i="1"/>
  <c r="G94" i="1" s="1"/>
  <c r="H94" i="1" s="1"/>
  <c r="F93" i="1"/>
  <c r="G93" i="1" s="1"/>
  <c r="H93" i="1" s="1"/>
  <c r="F92" i="1"/>
  <c r="G92" i="1" s="1"/>
  <c r="H92" i="1" s="1"/>
  <c r="G91" i="1"/>
  <c r="H91" i="1" s="1"/>
  <c r="F91" i="1"/>
  <c r="G90" i="1"/>
  <c r="H90" i="1" s="1"/>
  <c r="F90" i="1"/>
  <c r="F89" i="1"/>
  <c r="G89" i="1" s="1"/>
  <c r="H89" i="1" s="1"/>
  <c r="F88" i="1"/>
  <c r="G88" i="1" s="1"/>
  <c r="H88" i="1" s="1"/>
  <c r="H87" i="1"/>
  <c r="G87" i="1"/>
  <c r="F87" i="1"/>
  <c r="F86" i="1"/>
  <c r="G86" i="1" s="1"/>
  <c r="H86" i="1" s="1"/>
  <c r="F85" i="1"/>
  <c r="G85" i="1" s="1"/>
  <c r="H85" i="1" s="1"/>
  <c r="F84" i="1"/>
  <c r="G84" i="1" s="1"/>
  <c r="H84" i="1" s="1"/>
  <c r="G83" i="1"/>
  <c r="H83" i="1" s="1"/>
  <c r="F83" i="1"/>
  <c r="G82" i="1"/>
  <c r="H82" i="1" s="1"/>
  <c r="F82" i="1"/>
  <c r="F81" i="1"/>
  <c r="G81" i="1" s="1"/>
  <c r="H81" i="1" s="1"/>
  <c r="F80" i="1"/>
  <c r="G80" i="1" s="1"/>
  <c r="H80" i="1" s="1"/>
  <c r="H79" i="1"/>
  <c r="G79" i="1"/>
  <c r="F79" i="1"/>
  <c r="G78" i="1"/>
  <c r="H78" i="1" s="1"/>
  <c r="F78" i="1"/>
  <c r="F77" i="1"/>
  <c r="G77" i="1" s="1"/>
  <c r="H77" i="1" s="1"/>
  <c r="F76" i="1"/>
  <c r="G76" i="1" s="1"/>
  <c r="H76" i="1" s="1"/>
  <c r="G75" i="1"/>
  <c r="H75" i="1" s="1"/>
  <c r="F75" i="1"/>
  <c r="G74" i="1"/>
  <c r="H74" i="1" s="1"/>
  <c r="F74" i="1"/>
  <c r="F73" i="1"/>
  <c r="G73" i="1" s="1"/>
  <c r="H73" i="1" s="1"/>
  <c r="F72" i="1"/>
  <c r="G72" i="1" s="1"/>
  <c r="H72" i="1" s="1"/>
  <c r="H71" i="1"/>
  <c r="G71" i="1"/>
  <c r="F71" i="1"/>
  <c r="F70" i="1"/>
  <c r="G70" i="1" s="1"/>
  <c r="H70" i="1" s="1"/>
  <c r="F69" i="1"/>
  <c r="G69" i="1" s="1"/>
  <c r="H69" i="1" s="1"/>
  <c r="F68" i="1"/>
  <c r="G68" i="1" s="1"/>
  <c r="H68" i="1" s="1"/>
  <c r="G67" i="1"/>
  <c r="H67" i="1" s="1"/>
  <c r="F67" i="1"/>
  <c r="G66" i="1"/>
  <c r="H66" i="1" s="1"/>
  <c r="F66" i="1"/>
  <c r="F65" i="1"/>
  <c r="G65" i="1" s="1"/>
  <c r="H65" i="1" s="1"/>
  <c r="F64" i="1"/>
  <c r="G64" i="1" s="1"/>
  <c r="H64" i="1" s="1"/>
  <c r="H63" i="1"/>
  <c r="G63" i="1"/>
  <c r="F63" i="1"/>
  <c r="F62" i="1"/>
  <c r="G62" i="1" s="1"/>
  <c r="H62" i="1" s="1"/>
  <c r="F61" i="1"/>
  <c r="G61" i="1" s="1"/>
  <c r="H61" i="1" s="1"/>
  <c r="F60" i="1"/>
  <c r="G60" i="1" s="1"/>
  <c r="H60" i="1" s="1"/>
  <c r="G59" i="1"/>
  <c r="H59" i="1" s="1"/>
  <c r="F59" i="1"/>
  <c r="G58" i="1"/>
  <c r="H58" i="1" s="1"/>
  <c r="F58" i="1"/>
  <c r="F57" i="1"/>
  <c r="G57" i="1" s="1"/>
  <c r="H57" i="1" s="1"/>
  <c r="F56" i="1"/>
  <c r="G56" i="1" s="1"/>
  <c r="H56" i="1" s="1"/>
  <c r="H55" i="1"/>
  <c r="G55" i="1"/>
  <c r="F55" i="1"/>
  <c r="F54" i="1"/>
  <c r="G54" i="1" s="1"/>
  <c r="H54" i="1" s="1"/>
  <c r="F53" i="1"/>
  <c r="G53" i="1" s="1"/>
  <c r="H53" i="1" s="1"/>
  <c r="F52" i="1"/>
  <c r="G52" i="1" s="1"/>
  <c r="H52" i="1" s="1"/>
  <c r="G51" i="1"/>
  <c r="H51" i="1" s="1"/>
  <c r="F51" i="1"/>
  <c r="G50" i="1"/>
  <c r="H50" i="1" s="1"/>
  <c r="F50" i="1"/>
  <c r="F49" i="1"/>
  <c r="G49" i="1" s="1"/>
  <c r="H49" i="1" s="1"/>
  <c r="F48" i="1"/>
  <c r="G48" i="1" s="1"/>
  <c r="H48" i="1" s="1"/>
  <c r="H47" i="1"/>
  <c r="G47" i="1"/>
  <c r="F47" i="1"/>
  <c r="G46" i="1"/>
  <c r="H46" i="1" s="1"/>
  <c r="F46" i="1"/>
  <c r="F45" i="1"/>
  <c r="G45" i="1" s="1"/>
  <c r="H45" i="1" s="1"/>
  <c r="H44" i="1"/>
  <c r="G44" i="1"/>
  <c r="F43" i="1"/>
  <c r="G43" i="1" s="1"/>
  <c r="H43" i="1" s="1"/>
  <c r="F42" i="1"/>
  <c r="G42" i="1" s="1"/>
  <c r="H42" i="1" s="1"/>
  <c r="F41" i="1"/>
  <c r="G41" i="1" s="1"/>
  <c r="H41" i="1" s="1"/>
  <c r="G40" i="1"/>
  <c r="H40" i="1" s="1"/>
  <c r="F40" i="1"/>
  <c r="G39" i="1"/>
  <c r="H39" i="1" s="1"/>
  <c r="F39" i="1"/>
  <c r="F38" i="1"/>
  <c r="G38" i="1" s="1"/>
  <c r="H38" i="1" s="1"/>
  <c r="F37" i="1"/>
  <c r="G37" i="1" s="1"/>
  <c r="H37" i="1" s="1"/>
  <c r="H36" i="1"/>
  <c r="G36" i="1"/>
  <c r="F36" i="1"/>
  <c r="F35" i="1"/>
  <c r="G35" i="1" s="1"/>
  <c r="H35" i="1" s="1"/>
  <c r="F34" i="1"/>
  <c r="G34" i="1" s="1"/>
  <c r="H34" i="1" s="1"/>
  <c r="F33" i="1"/>
  <c r="G33" i="1" s="1"/>
  <c r="H33" i="1" s="1"/>
  <c r="G32" i="1"/>
  <c r="H32" i="1" s="1"/>
  <c r="F32" i="1"/>
  <c r="G31" i="1"/>
  <c r="H31" i="1" s="1"/>
  <c r="F31" i="1"/>
  <c r="F30" i="1"/>
  <c r="G30" i="1" s="1"/>
  <c r="H30" i="1" s="1"/>
  <c r="F29" i="1"/>
  <c r="G29" i="1" s="1"/>
  <c r="H29" i="1" s="1"/>
  <c r="H28" i="1"/>
  <c r="G28" i="1"/>
  <c r="F28" i="1"/>
  <c r="G27" i="1"/>
  <c r="H27" i="1" s="1"/>
  <c r="F26" i="1"/>
  <c r="G26" i="1" s="1"/>
  <c r="H26" i="1" s="1"/>
  <c r="H25" i="1"/>
  <c r="G25" i="1"/>
  <c r="F25" i="1"/>
  <c r="F24" i="1"/>
  <c r="G24" i="1" s="1"/>
  <c r="H24" i="1" s="1"/>
  <c r="F23" i="1"/>
  <c r="G23" i="1" s="1"/>
  <c r="H23" i="1" s="1"/>
  <c r="F22" i="1"/>
  <c r="G22" i="1" s="1"/>
  <c r="H22" i="1" s="1"/>
  <c r="G21" i="1"/>
  <c r="H21" i="1" s="1"/>
  <c r="F21" i="1"/>
  <c r="F20" i="1"/>
  <c r="G20" i="1" s="1"/>
  <c r="H20" i="1" s="1"/>
  <c r="F19" i="1"/>
  <c r="G19" i="1" s="1"/>
  <c r="H19" i="1" s="1"/>
  <c r="F18" i="1"/>
  <c r="G18" i="1" s="1"/>
  <c r="H18" i="1" s="1"/>
  <c r="G17" i="1"/>
  <c r="H17" i="1" s="1"/>
  <c r="F17" i="1"/>
  <c r="F16" i="1"/>
  <c r="G16" i="1" s="1"/>
  <c r="H16" i="1" s="1"/>
  <c r="F15" i="1"/>
  <c r="G15" i="1" s="1"/>
  <c r="H15" i="1" s="1"/>
  <c r="F14" i="1"/>
  <c r="G14" i="1" s="1"/>
  <c r="H14" i="1" s="1"/>
  <c r="G13" i="1"/>
  <c r="H13" i="1" s="1"/>
  <c r="F13" i="1"/>
  <c r="F12" i="1"/>
  <c r="G12" i="1" s="1"/>
  <c r="H12" i="1" s="1"/>
  <c r="H134" i="1" s="1"/>
</calcChain>
</file>

<file path=xl/sharedStrings.xml><?xml version="1.0" encoding="utf-8"?>
<sst xmlns="http://schemas.openxmlformats.org/spreadsheetml/2006/main" count="256" uniqueCount="141">
  <si>
    <t>Relación de inventario de Material Gastable</t>
  </si>
  <si>
    <t>Primer Trimestre</t>
  </si>
  <si>
    <t>febrero 2023</t>
  </si>
  <si>
    <t>Febrero</t>
  </si>
  <si>
    <t xml:space="preserve">Descripción </t>
  </si>
  <si>
    <t>Unidad 
de Medida</t>
  </si>
  <si>
    <t>Existencia</t>
  </si>
  <si>
    <t>Costo Unitario</t>
  </si>
  <si>
    <t>Imp. ITBIS</t>
  </si>
  <si>
    <t xml:space="preserve">Precio </t>
  </si>
  <si>
    <t xml:space="preserve">Costo Total </t>
  </si>
  <si>
    <t>Bandeja Organizadora Metal</t>
  </si>
  <si>
    <t>Unidad</t>
  </si>
  <si>
    <t>Bandeja Organizadora Plástica</t>
  </si>
  <si>
    <t>Buzón de Sugerencia</t>
  </si>
  <si>
    <t>Calculadora Casio Gx12B de Escritorio</t>
  </si>
  <si>
    <t>Calculadora Casio LC-403TV Pequeña de Mano</t>
  </si>
  <si>
    <t xml:space="preserve">CD en Blanco </t>
  </si>
  <si>
    <t>Chincheta 1/100</t>
  </si>
  <si>
    <t>Paquete</t>
  </si>
  <si>
    <t>Clips Pequeño 1/10 metal 33mm</t>
  </si>
  <si>
    <t>Caja</t>
  </si>
  <si>
    <t>Clips Mediano 1/10 metal 50mm</t>
  </si>
  <si>
    <t>Clips Billetero 25mm</t>
  </si>
  <si>
    <t>Clips Billetero 41mm</t>
  </si>
  <si>
    <t>Clips Billeteros 51mm</t>
  </si>
  <si>
    <t>Corrector Liquido</t>
  </si>
  <si>
    <t>Corrector Liquido pote</t>
  </si>
  <si>
    <t>Dispensadores de Cinta Pegante</t>
  </si>
  <si>
    <t>Felpa Azul 1/12</t>
  </si>
  <si>
    <t>Folders 8 1/2 x 11  1/100</t>
  </si>
  <si>
    <t>Folders 8 1/2 x 14  1/100</t>
  </si>
  <si>
    <t>Fundas Transparente protectora de Hojas 8 1/2x11</t>
  </si>
  <si>
    <t>Ganchos para Archivar (Macho y Hembra)</t>
  </si>
  <si>
    <t>Gomitas o Bandas Elásticas No. 18.</t>
  </si>
  <si>
    <t xml:space="preserve">Grapadora </t>
  </si>
  <si>
    <t>Grapas 26/6 1/10</t>
  </si>
  <si>
    <t>Grapas 23/15</t>
  </si>
  <si>
    <t>Grapas 23/13</t>
  </si>
  <si>
    <t>Humectante Para Dedos</t>
  </si>
  <si>
    <t>Juego de Geometría</t>
  </si>
  <si>
    <t>Lapiceros Azul 1/12</t>
  </si>
  <si>
    <t xml:space="preserve">Lapiceros Rojos </t>
  </si>
  <si>
    <t>Lápiz de Carbón 1/12</t>
  </si>
  <si>
    <t>Label 1/200</t>
  </si>
  <si>
    <t xml:space="preserve">Libro Récord de 500 </t>
  </si>
  <si>
    <t>Libro Récord de 300</t>
  </si>
  <si>
    <t>Libro de Embalse</t>
  </si>
  <si>
    <t>Libreta Pequeña</t>
  </si>
  <si>
    <t>Libreta Grande</t>
  </si>
  <si>
    <t>Marcadores 12/1 Diferente Colores</t>
  </si>
  <si>
    <t>Marcadores Permanente (Colores)</t>
  </si>
  <si>
    <t>Papel Bond  8 1/2 x 11</t>
  </si>
  <si>
    <t>Resma</t>
  </si>
  <si>
    <t>Papel Bond  8 1/2 x 14</t>
  </si>
  <si>
    <t>Perforadora de 2 hoyos</t>
  </si>
  <si>
    <t>Perforadora de 3 hoyos</t>
  </si>
  <si>
    <t>Papel de Sumadora</t>
  </si>
  <si>
    <t>Papel Carbón 8 1/2x11</t>
  </si>
  <si>
    <t>Pergamino de Hilo Crema para Licencia 8 1/2x11</t>
  </si>
  <si>
    <t>Pendafliex 8 1/2 x 11           1/25</t>
  </si>
  <si>
    <t>Pendafliex 8 1/2 x 14          1/25</t>
  </si>
  <si>
    <t>Pegamento Ega</t>
  </si>
  <si>
    <t>Post It  2x3 1/24</t>
  </si>
  <si>
    <t>Post It 3x3 1/5</t>
  </si>
  <si>
    <t>Post It  3x5 1/100   (1/12)</t>
  </si>
  <si>
    <t>Post It  Libreta 1/4</t>
  </si>
  <si>
    <t>Reglas</t>
  </si>
  <si>
    <t>Saca Grapas</t>
  </si>
  <si>
    <t xml:space="preserve">Saca Puntas Plástico </t>
  </si>
  <si>
    <t>Saca Puntas Metal  1/12</t>
  </si>
  <si>
    <t>Señalizadores  1/24 de 125</t>
  </si>
  <si>
    <t>Separadores de Pestaña Plástica 1/5</t>
  </si>
  <si>
    <t>Sobre de Carta Pequeño</t>
  </si>
  <si>
    <t>Sobre de Carta 1/500 Blanco</t>
  </si>
  <si>
    <t>Sobre Manila de Pago no. 7 1/1000</t>
  </si>
  <si>
    <t>Sobre Manila 10 x 15   1/500</t>
  </si>
  <si>
    <t>Sobre Manila 8 1/2x11 ( 9 x 12) 1/500</t>
  </si>
  <si>
    <t>Sobre Manila 6 1/2 x 9 1/2.   1/500</t>
  </si>
  <si>
    <t>Sobre Manila 7x10</t>
  </si>
  <si>
    <t>Tabla de Apoyar</t>
  </si>
  <si>
    <t>Tape Cinta para Dispensador 12/1</t>
  </si>
  <si>
    <t>Tape doble cara</t>
  </si>
  <si>
    <t>Tijeras</t>
  </si>
  <si>
    <t>Tintas para Sellos 1oz verde</t>
  </si>
  <si>
    <t>Tintas para Sellos 1oz azul</t>
  </si>
  <si>
    <t>Uhu o Barra de Pegamento</t>
  </si>
  <si>
    <t>Alcohol</t>
  </si>
  <si>
    <t>Galón</t>
  </si>
  <si>
    <t>Desinfectante en spray  lisol 19 0z</t>
  </si>
  <si>
    <t>Lata</t>
  </si>
  <si>
    <t>Brillos de Fregar Esponja</t>
  </si>
  <si>
    <t>Brillos de Fregar Verde</t>
  </si>
  <si>
    <t>Cepillo de pared</t>
  </si>
  <si>
    <t>Cloro</t>
  </si>
  <si>
    <t>Cubeta de 3gl</t>
  </si>
  <si>
    <t>Desinfectante Mistolín</t>
  </si>
  <si>
    <t>Detergente en Polvo</t>
  </si>
  <si>
    <t>Escobillón con Palo</t>
  </si>
  <si>
    <t>Funda 36x54 1/100</t>
  </si>
  <si>
    <t>Funda para Tanques 35x52 1/50 de 55gls</t>
  </si>
  <si>
    <t>Gel Manitas Limpias</t>
  </si>
  <si>
    <t>Guantes de Limpieza</t>
  </si>
  <si>
    <t>Jabón Liquido de Manos</t>
  </si>
  <si>
    <t>Lanilla</t>
  </si>
  <si>
    <t>Lava Platos</t>
  </si>
  <si>
    <t>Limpia Cristales</t>
  </si>
  <si>
    <t>Mascarilla 1/50</t>
  </si>
  <si>
    <t>Papel toalla 1 de 6</t>
  </si>
  <si>
    <t>Pala de  Basura</t>
  </si>
  <si>
    <t>Papel Higiénico (baño) 1/12</t>
  </si>
  <si>
    <t>Fardo</t>
  </si>
  <si>
    <t>Servilletas blancas sin diseño 1/5 de 5</t>
  </si>
  <si>
    <t>Servilletas de manos</t>
  </si>
  <si>
    <t>Swaper Industriales #26</t>
  </si>
  <si>
    <t xml:space="preserve">Swaper </t>
  </si>
  <si>
    <t>Zafacón 10 lt</t>
  </si>
  <si>
    <t xml:space="preserve">Zafacón plástico 12lts </t>
  </si>
  <si>
    <t>Azúcar Crema 10 lbrs</t>
  </si>
  <si>
    <t>Agua de Botella 1/20</t>
  </si>
  <si>
    <t>Agua de Botellón Rellenado</t>
  </si>
  <si>
    <t>Botellones de Agua</t>
  </si>
  <si>
    <t>Café 1lbs</t>
  </si>
  <si>
    <t>Cremora</t>
  </si>
  <si>
    <t>Filtro de Greca Eléctrica 1/200</t>
  </si>
  <si>
    <t>Filtro de Greca Eléctrica 1/500</t>
  </si>
  <si>
    <t>Te Frio Lata</t>
  </si>
  <si>
    <t>Te de Manzanilla 1/25</t>
  </si>
  <si>
    <t>Te de Menta 1/25</t>
  </si>
  <si>
    <t>Te de Jasmine 1/25</t>
  </si>
  <si>
    <t>Te de Limón 1/25</t>
  </si>
  <si>
    <t>Te Pimienta 1/20</t>
  </si>
  <si>
    <t>Te Jengibre 1/20</t>
  </si>
  <si>
    <t>Te Verde 1/20</t>
  </si>
  <si>
    <t>Te de Tilo 1/25</t>
  </si>
  <si>
    <t>Vasos No. 5 de 50</t>
  </si>
  <si>
    <t>Vasos No. 7 de 50</t>
  </si>
  <si>
    <t>Total mes de febrero</t>
  </si>
  <si>
    <t>Tabla de Apoyar Plástica</t>
  </si>
  <si>
    <t>Carpeta de 2 Pulgadas</t>
  </si>
  <si>
    <t>Carpeta de 3 Pulgadas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</si>
</sst>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 Nova Cond Light"/>
      <family val="2"/>
    </font>
    <font>
      <b/>
      <sz val="12"/>
      <color rgb="FF000000"/>
      <name val="Arial Nova Cond Light"/>
      <family val="2"/>
    </font>
    <font>
      <sz val="12"/>
      <color theme="1"/>
      <name val="Arial Nova Cond Light"/>
      <family val="2"/>
    </font>
    <font>
      <sz val="12"/>
      <name val="Arial Nova Cond Light"/>
      <family val="2"/>
    </font>
    <font>
      <sz val="12"/>
      <color rgb="FF000000"/>
      <name val="Arial Nova Cond Light"/>
      <family val="2"/>
    </font>
    <font>
      <b/>
      <sz val="12"/>
      <color theme="1"/>
      <name val="Arial Nova Cond Light"/>
      <family val="2"/>
    </font>
    <font>
      <sz val="11"/>
      <color theme="1"/>
      <name val="Arial Nova Cond Light"/>
      <family val="2"/>
    </font>
    <font>
      <sz val="14"/>
      <color rgb="FF000000"/>
      <name val="Arial Nova Cond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3" borderId="4" xfId="0" applyFont="1" applyFill="1" applyBorder="1"/>
    <xf numFmtId="0" fontId="4" fillId="4" borderId="4" xfId="0" applyFont="1" applyFill="1" applyBorder="1"/>
    <xf numFmtId="0" fontId="6" fillId="3" borderId="4" xfId="0" applyFont="1" applyFill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43" fontId="4" fillId="0" borderId="4" xfId="1" applyFont="1" applyBorder="1"/>
    <xf numFmtId="0" fontId="6" fillId="0" borderId="4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43" fontId="6" fillId="0" borderId="4" xfId="1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13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3" fontId="4" fillId="3" borderId="4" xfId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9" xfId="0" applyFont="1" applyBorder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3" fillId="0" borderId="1" xfId="0" applyNumberFormat="1" applyFont="1" applyBorder="1" applyAlignment="1">
      <alignment horizontal="left" indent="1"/>
    </xf>
    <xf numFmtId="164" fontId="3" fillId="0" borderId="2" xfId="0" applyNumberFormat="1" applyFont="1" applyBorder="1" applyAlignment="1">
      <alignment horizontal="left" indent="1"/>
    </xf>
    <xf numFmtId="164" fontId="3" fillId="0" borderId="3" xfId="0" applyNumberFormat="1" applyFont="1" applyBorder="1" applyAlignment="1">
      <alignment horizontal="left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983852" cy="828675"/>
    <xdr:pic>
      <xdr:nvPicPr>
        <xdr:cNvPr id="2" name="Imagen 1">
          <a:extLst>
            <a:ext uri="{FF2B5EF4-FFF2-40B4-BE49-F238E27FC236}">
              <a16:creationId xmlns:a16="http://schemas.microsoft.com/office/drawing/2014/main" id="{8C2A0E03-DF1F-4A33-B2EB-5E4C98A19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" y="0"/>
          <a:ext cx="2983852" cy="82867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1</xdr:col>
      <xdr:colOff>0</xdr:colOff>
      <xdr:row>136</xdr:row>
      <xdr:rowOff>214099</xdr:rowOff>
    </xdr:from>
    <xdr:to>
      <xdr:col>1</xdr:col>
      <xdr:colOff>2286000</xdr:colOff>
      <xdr:row>139</xdr:row>
      <xdr:rowOff>171450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3C48CA-03EB-4FEB-BBF4-899CD74BEA23}"/>
            </a:ext>
          </a:extLst>
        </xdr:cNvPr>
        <xdr:cNvSpPr txBox="1"/>
      </xdr:nvSpPr>
      <xdr:spPr>
        <a:xfrm>
          <a:off x="792480" y="27341299"/>
          <a:ext cx="2286000" cy="620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Realizado por: </a:t>
          </a:r>
          <a:endParaRPr lang="es-DO">
            <a:effectLst/>
          </a:endParaRPr>
        </a:p>
        <a:p>
          <a:pPr algn="ctr"/>
          <a:r>
            <a:rPr lang="es-DO" b="1">
              <a:effectLst/>
            </a:rPr>
            <a:t>Juan Carlos Sánchez</a:t>
          </a:r>
        </a:p>
        <a:p>
          <a:pPr algn="ctr"/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Servicios Generales</a:t>
          </a:r>
          <a:endParaRPr lang="es-DO">
            <a:effectLst/>
          </a:endParaRPr>
        </a:p>
      </xdr:txBody>
    </xdr:sp>
    <xdr:clientData/>
  </xdr:twoCellAnchor>
  <xdr:twoCellAnchor>
    <xdr:from>
      <xdr:col>4</xdr:col>
      <xdr:colOff>695325</xdr:colOff>
      <xdr:row>137</xdr:row>
      <xdr:rowOff>34201</xdr:rowOff>
    </xdr:from>
    <xdr:to>
      <xdr:col>7</xdr:col>
      <xdr:colOff>723899</xdr:colOff>
      <xdr:row>140</xdr:row>
      <xdr:rowOff>180975</xdr:rowOff>
    </xdr:to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10B23ED6-B131-443C-B7A8-A885706300C8}"/>
            </a:ext>
          </a:extLst>
        </xdr:cNvPr>
        <xdr:cNvSpPr txBox="1"/>
      </xdr:nvSpPr>
      <xdr:spPr>
        <a:xfrm>
          <a:off x="6699885" y="27382381"/>
          <a:ext cx="1628774" cy="809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ES" sz="1100" b="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Aprobado por: </a:t>
          </a: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Bernardo Mosquea</a:t>
          </a:r>
        </a:p>
        <a:p>
          <a:pPr marL="0" indent="0" algn="ctr"/>
          <a:r>
            <a:rPr lang="es-ES" sz="1100" b="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División </a:t>
          </a:r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Administrativa</a:t>
          </a:r>
        </a:p>
      </xdr:txBody>
    </xdr:sp>
    <xdr:clientData/>
  </xdr:twoCellAnchor>
  <xdr:twoCellAnchor>
    <xdr:from>
      <xdr:col>1</xdr:col>
      <xdr:colOff>2362199</xdr:colOff>
      <xdr:row>136</xdr:row>
      <xdr:rowOff>142875</xdr:rowOff>
    </xdr:from>
    <xdr:to>
      <xdr:col>4</xdr:col>
      <xdr:colOff>38100</xdr:colOff>
      <xdr:row>139</xdr:row>
      <xdr:rowOff>119926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F95958F-4F8E-4650-9707-5FACAA8A3E3F}"/>
            </a:ext>
          </a:extLst>
        </xdr:cNvPr>
        <xdr:cNvSpPr txBox="1"/>
      </xdr:nvSpPr>
      <xdr:spPr>
        <a:xfrm>
          <a:off x="3154679" y="27270075"/>
          <a:ext cx="2887981" cy="639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ES" sz="1100" b="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Revisado por: </a:t>
          </a:r>
        </a:p>
        <a:p>
          <a:pPr algn="ctr"/>
          <a:r>
            <a:rPr lang="es-DO" b="1">
              <a:effectLst/>
            </a:rPr>
            <a:t>Tomás Carrasco Acosta</a:t>
          </a:r>
        </a:p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Técnico de Activos</a:t>
          </a:r>
          <a:endParaRPr lang="es-DO">
            <a:effectLst/>
          </a:endParaRPr>
        </a:p>
      </xdr:txBody>
    </xdr:sp>
    <xdr:clientData/>
  </xdr:twoCellAnchor>
  <xdr:twoCellAnchor>
    <xdr:from>
      <xdr:col>4</xdr:col>
      <xdr:colOff>419100</xdr:colOff>
      <xdr:row>137</xdr:row>
      <xdr:rowOff>5626</xdr:rowOff>
    </xdr:from>
    <xdr:to>
      <xdr:col>7</xdr:col>
      <xdr:colOff>877200</xdr:colOff>
      <xdr:row>137</xdr:row>
      <xdr:rowOff>5626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63D7510-EF94-4BC8-A83A-3B7A23220978}"/>
            </a:ext>
          </a:extLst>
        </xdr:cNvPr>
        <xdr:cNvCxnSpPr/>
      </xdr:nvCxnSpPr>
      <xdr:spPr>
        <a:xfrm flipV="1">
          <a:off x="6423660" y="27353806"/>
          <a:ext cx="205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2638425</xdr:colOff>
      <xdr:row>136</xdr:row>
      <xdr:rowOff>205651</xdr:rowOff>
    </xdr:from>
    <xdr:to>
      <xdr:col>3</xdr:col>
      <xdr:colOff>581925</xdr:colOff>
      <xdr:row>136</xdr:row>
      <xdr:rowOff>215176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2B433EA-9B65-41A3-BA74-9063BB3582FB}"/>
            </a:ext>
          </a:extLst>
        </xdr:cNvPr>
        <xdr:cNvCxnSpPr/>
      </xdr:nvCxnSpPr>
      <xdr:spPr>
        <a:xfrm flipV="1">
          <a:off x="3430905" y="27332851"/>
          <a:ext cx="2363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</xdr:colOff>
      <xdr:row>136</xdr:row>
      <xdr:rowOff>215176</xdr:rowOff>
    </xdr:from>
    <xdr:to>
      <xdr:col>1</xdr:col>
      <xdr:colOff>2039250</xdr:colOff>
      <xdr:row>136</xdr:row>
      <xdr:rowOff>224701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4DC751DE-C3E6-4E0D-8B11-42BF8A112C9C}"/>
            </a:ext>
          </a:extLst>
        </xdr:cNvPr>
        <xdr:cNvCxnSpPr/>
      </xdr:nvCxnSpPr>
      <xdr:spPr>
        <a:xfrm flipV="1">
          <a:off x="887730" y="27342376"/>
          <a:ext cx="1944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2DB90-A8E0-45E4-8113-CCFBB6E44185}">
  <sheetPr>
    <tabColor theme="3"/>
    <pageSetUpPr fitToPage="1"/>
  </sheetPr>
  <dimension ref="B6:H140"/>
  <sheetViews>
    <sheetView tabSelected="1" topLeftCell="A89" workbookViewId="0">
      <selection activeCell="H1" sqref="B1:H140"/>
    </sheetView>
  </sheetViews>
  <sheetFormatPr baseColWidth="10" defaultRowHeight="15" x14ac:dyDescent="0.25"/>
  <cols>
    <col min="2" max="2" width="52.85546875" bestFit="1" customWidth="1"/>
    <col min="4" max="4" width="13" customWidth="1"/>
    <col min="5" max="5" width="11.7109375" customWidth="1"/>
    <col min="6" max="6" width="0.140625" customWidth="1"/>
    <col min="8" max="8" width="14" customWidth="1"/>
  </cols>
  <sheetData>
    <row r="6" spans="2:8" ht="18" x14ac:dyDescent="0.25">
      <c r="B6" s="29" t="s">
        <v>0</v>
      </c>
      <c r="C6" s="29"/>
      <c r="D6" s="29"/>
      <c r="E6" s="29"/>
      <c r="F6" s="29"/>
      <c r="G6" s="29"/>
      <c r="H6" s="29"/>
    </row>
    <row r="7" spans="2:8" ht="18" x14ac:dyDescent="0.25">
      <c r="B7" s="29" t="s">
        <v>1</v>
      </c>
      <c r="C7" s="29"/>
      <c r="D7" s="29"/>
      <c r="E7" s="29"/>
      <c r="F7" s="29"/>
      <c r="G7" s="29"/>
      <c r="H7" s="29"/>
    </row>
    <row r="8" spans="2:8" ht="18" x14ac:dyDescent="0.25">
      <c r="B8" s="30" t="s">
        <v>2</v>
      </c>
      <c r="C8" s="30"/>
      <c r="D8" s="30"/>
      <c r="E8" s="30"/>
      <c r="F8" s="30"/>
      <c r="G8" s="30"/>
      <c r="H8" s="30"/>
    </row>
    <row r="9" spans="2:8" ht="15.75" thickBot="1" x14ac:dyDescent="0.3"/>
    <row r="10" spans="2:8" ht="16.5" thickBot="1" x14ac:dyDescent="0.3">
      <c r="B10" s="31" t="s">
        <v>3</v>
      </c>
      <c r="C10" s="32"/>
      <c r="D10" s="33"/>
      <c r="E10" s="33"/>
      <c r="F10" s="32"/>
      <c r="G10" s="32"/>
      <c r="H10" s="33"/>
    </row>
    <row r="11" spans="2:8" ht="47.25" x14ac:dyDescent="0.25">
      <c r="B11" s="12" t="s">
        <v>4</v>
      </c>
      <c r="C11" s="13" t="s">
        <v>5</v>
      </c>
      <c r="D11" s="14" t="s">
        <v>6</v>
      </c>
      <c r="E11" s="14" t="s">
        <v>7</v>
      </c>
      <c r="F11" s="15" t="s">
        <v>8</v>
      </c>
      <c r="G11" s="16" t="s">
        <v>9</v>
      </c>
      <c r="H11" s="14" t="s">
        <v>10</v>
      </c>
    </row>
    <row r="12" spans="2:8" ht="15.75" x14ac:dyDescent="0.25">
      <c r="B12" s="1" t="s">
        <v>11</v>
      </c>
      <c r="C12" s="6" t="s">
        <v>12</v>
      </c>
      <c r="D12" s="7">
        <v>21</v>
      </c>
      <c r="E12" s="23">
        <v>1467.12</v>
      </c>
      <c r="F12" s="23">
        <f t="shared" ref="F12:F75" si="0">+E12*18%</f>
        <v>264.08159999999998</v>
      </c>
      <c r="G12" s="23">
        <f t="shared" ref="G12:G75" si="1">F12+E12</f>
        <v>1731.2015999999999</v>
      </c>
      <c r="H12" s="23">
        <f t="shared" ref="H12:H75" si="2">G12*D12</f>
        <v>36355.2336</v>
      </c>
    </row>
    <row r="13" spans="2:8" ht="15.75" x14ac:dyDescent="0.25">
      <c r="B13" s="1" t="s">
        <v>13</v>
      </c>
      <c r="C13" s="6" t="s">
        <v>12</v>
      </c>
      <c r="D13" s="7">
        <v>7</v>
      </c>
      <c r="E13" s="23">
        <v>855</v>
      </c>
      <c r="F13" s="23">
        <f t="shared" si="0"/>
        <v>153.9</v>
      </c>
      <c r="G13" s="23">
        <f t="shared" si="1"/>
        <v>1008.9</v>
      </c>
      <c r="H13" s="23">
        <f t="shared" si="2"/>
        <v>7062.3</v>
      </c>
    </row>
    <row r="14" spans="2:8" ht="15.75" x14ac:dyDescent="0.25">
      <c r="B14" s="1" t="s">
        <v>14</v>
      </c>
      <c r="C14" s="6" t="s">
        <v>12</v>
      </c>
      <c r="D14" s="7">
        <v>2</v>
      </c>
      <c r="E14" s="23">
        <v>3250</v>
      </c>
      <c r="F14" s="23">
        <f t="shared" si="0"/>
        <v>585</v>
      </c>
      <c r="G14" s="23">
        <f t="shared" si="1"/>
        <v>3835</v>
      </c>
      <c r="H14" s="23">
        <f t="shared" si="2"/>
        <v>7670</v>
      </c>
    </row>
    <row r="15" spans="2:8" ht="15.75" x14ac:dyDescent="0.25">
      <c r="B15" s="1" t="s">
        <v>15</v>
      </c>
      <c r="C15" s="6" t="s">
        <v>12</v>
      </c>
      <c r="D15" s="7">
        <v>3</v>
      </c>
      <c r="E15" s="23">
        <v>2500</v>
      </c>
      <c r="F15" s="23">
        <f t="shared" si="0"/>
        <v>450</v>
      </c>
      <c r="G15" s="23">
        <f t="shared" si="1"/>
        <v>2950</v>
      </c>
      <c r="H15" s="23">
        <f t="shared" si="2"/>
        <v>8850</v>
      </c>
    </row>
    <row r="16" spans="2:8" ht="15.75" x14ac:dyDescent="0.25">
      <c r="B16" s="1" t="s">
        <v>16</v>
      </c>
      <c r="C16" s="6" t="s">
        <v>12</v>
      </c>
      <c r="D16" s="7">
        <v>25</v>
      </c>
      <c r="E16" s="24">
        <v>218</v>
      </c>
      <c r="F16" s="23">
        <f t="shared" si="0"/>
        <v>39.24</v>
      </c>
      <c r="G16" s="23">
        <f t="shared" si="1"/>
        <v>257.24</v>
      </c>
      <c r="H16" s="23">
        <f t="shared" si="2"/>
        <v>6431</v>
      </c>
    </row>
    <row r="17" spans="2:8" ht="15.75" x14ac:dyDescent="0.25">
      <c r="B17" s="1" t="s">
        <v>139</v>
      </c>
      <c r="C17" s="6" t="s">
        <v>12</v>
      </c>
      <c r="D17" s="7">
        <v>4</v>
      </c>
      <c r="E17" s="23">
        <v>205.67</v>
      </c>
      <c r="F17" s="23">
        <f t="shared" si="0"/>
        <v>37.020599999999995</v>
      </c>
      <c r="G17" s="23">
        <f t="shared" si="1"/>
        <v>242.69059999999999</v>
      </c>
      <c r="H17" s="23">
        <f t="shared" si="2"/>
        <v>970.76239999999996</v>
      </c>
    </row>
    <row r="18" spans="2:8" ht="15.75" x14ac:dyDescent="0.25">
      <c r="B18" s="1" t="s">
        <v>140</v>
      </c>
      <c r="C18" s="6" t="s">
        <v>12</v>
      </c>
      <c r="D18" s="7">
        <v>13</v>
      </c>
      <c r="E18" s="23">
        <v>337.17</v>
      </c>
      <c r="F18" s="23">
        <f t="shared" si="0"/>
        <v>60.690600000000003</v>
      </c>
      <c r="G18" s="23">
        <f t="shared" si="1"/>
        <v>397.86060000000003</v>
      </c>
      <c r="H18" s="23">
        <f t="shared" si="2"/>
        <v>5172.1878000000006</v>
      </c>
    </row>
    <row r="19" spans="2:8" ht="15.75" x14ac:dyDescent="0.25">
      <c r="B19" s="1" t="s">
        <v>17</v>
      </c>
      <c r="C19" s="6" t="s">
        <v>12</v>
      </c>
      <c r="D19" s="7">
        <v>19</v>
      </c>
      <c r="E19" s="23">
        <v>69.17</v>
      </c>
      <c r="F19" s="23">
        <f t="shared" si="0"/>
        <v>12.4506</v>
      </c>
      <c r="G19" s="23">
        <f t="shared" si="1"/>
        <v>81.620599999999996</v>
      </c>
      <c r="H19" s="23">
        <f t="shared" si="2"/>
        <v>1550.7913999999998</v>
      </c>
    </row>
    <row r="20" spans="2:8" ht="15.75" x14ac:dyDescent="0.25">
      <c r="B20" s="1" t="s">
        <v>18</v>
      </c>
      <c r="C20" s="6" t="s">
        <v>19</v>
      </c>
      <c r="D20" s="7">
        <v>16</v>
      </c>
      <c r="E20" s="23">
        <v>57.29</v>
      </c>
      <c r="F20" s="23">
        <f t="shared" si="0"/>
        <v>10.312199999999999</v>
      </c>
      <c r="G20" s="23">
        <f t="shared" si="1"/>
        <v>67.602199999999996</v>
      </c>
      <c r="H20" s="23">
        <f t="shared" si="2"/>
        <v>1081.6351999999999</v>
      </c>
    </row>
    <row r="21" spans="2:8" ht="15.75" x14ac:dyDescent="0.25">
      <c r="B21" s="1" t="s">
        <v>20</v>
      </c>
      <c r="C21" s="6" t="s">
        <v>21</v>
      </c>
      <c r="D21" s="7">
        <v>100</v>
      </c>
      <c r="E21" s="23">
        <v>17.14</v>
      </c>
      <c r="F21" s="23">
        <f t="shared" si="0"/>
        <v>3.0851999999999999</v>
      </c>
      <c r="G21" s="23">
        <f t="shared" si="1"/>
        <v>20.225200000000001</v>
      </c>
      <c r="H21" s="23">
        <f t="shared" si="2"/>
        <v>2022.52</v>
      </c>
    </row>
    <row r="22" spans="2:8" ht="15.75" x14ac:dyDescent="0.25">
      <c r="B22" s="1" t="s">
        <v>22</v>
      </c>
      <c r="C22" s="6" t="s">
        <v>21</v>
      </c>
      <c r="D22" s="7">
        <v>67</v>
      </c>
      <c r="E22" s="23">
        <v>53</v>
      </c>
      <c r="F22" s="23">
        <f t="shared" si="0"/>
        <v>9.5399999999999991</v>
      </c>
      <c r="G22" s="23">
        <f t="shared" si="1"/>
        <v>62.54</v>
      </c>
      <c r="H22" s="23">
        <f t="shared" si="2"/>
        <v>4190.18</v>
      </c>
    </row>
    <row r="23" spans="2:8" ht="15.75" x14ac:dyDescent="0.25">
      <c r="B23" s="1" t="s">
        <v>23</v>
      </c>
      <c r="C23" s="6" t="s">
        <v>21</v>
      </c>
      <c r="D23" s="7">
        <v>13</v>
      </c>
      <c r="E23" s="23">
        <v>26.96</v>
      </c>
      <c r="F23" s="23">
        <f t="shared" si="0"/>
        <v>4.8528000000000002</v>
      </c>
      <c r="G23" s="23">
        <f t="shared" si="1"/>
        <v>31.812800000000003</v>
      </c>
      <c r="H23" s="23">
        <f t="shared" si="2"/>
        <v>413.56640000000004</v>
      </c>
    </row>
    <row r="24" spans="2:8" ht="15.75" x14ac:dyDescent="0.25">
      <c r="B24" s="1" t="s">
        <v>24</v>
      </c>
      <c r="C24" s="6" t="s">
        <v>21</v>
      </c>
      <c r="D24" s="7">
        <v>21</v>
      </c>
      <c r="E24" s="23">
        <v>122.14</v>
      </c>
      <c r="F24" s="23">
        <f t="shared" si="0"/>
        <v>21.985199999999999</v>
      </c>
      <c r="G24" s="23">
        <f t="shared" si="1"/>
        <v>144.12520000000001</v>
      </c>
      <c r="H24" s="23">
        <f t="shared" si="2"/>
        <v>3026.6292000000003</v>
      </c>
    </row>
    <row r="25" spans="2:8" ht="15.75" x14ac:dyDescent="0.25">
      <c r="B25" s="1" t="s">
        <v>25</v>
      </c>
      <c r="C25" s="6" t="s">
        <v>21</v>
      </c>
      <c r="D25" s="7">
        <v>33</v>
      </c>
      <c r="E25" s="23">
        <v>176.15</v>
      </c>
      <c r="F25" s="23">
        <f t="shared" si="0"/>
        <v>31.707000000000001</v>
      </c>
      <c r="G25" s="23">
        <f t="shared" si="1"/>
        <v>207.857</v>
      </c>
      <c r="H25" s="23">
        <f t="shared" si="2"/>
        <v>6859.2809999999999</v>
      </c>
    </row>
    <row r="26" spans="2:8" ht="15.75" x14ac:dyDescent="0.25">
      <c r="B26" s="1" t="s">
        <v>26</v>
      </c>
      <c r="C26" s="6" t="s">
        <v>12</v>
      </c>
      <c r="D26" s="7">
        <v>52</v>
      </c>
      <c r="E26" s="23">
        <v>20</v>
      </c>
      <c r="F26" s="23">
        <f t="shared" si="0"/>
        <v>3.5999999999999996</v>
      </c>
      <c r="G26" s="23">
        <f t="shared" si="1"/>
        <v>23.6</v>
      </c>
      <c r="H26" s="23">
        <f t="shared" si="2"/>
        <v>1227.2</v>
      </c>
    </row>
    <row r="27" spans="2:8" ht="15.75" x14ac:dyDescent="0.25">
      <c r="B27" s="1" t="s">
        <v>27</v>
      </c>
      <c r="C27" s="6" t="s">
        <v>12</v>
      </c>
      <c r="D27" s="7">
        <v>26</v>
      </c>
      <c r="E27" s="23">
        <v>37.46</v>
      </c>
      <c r="F27" s="23"/>
      <c r="G27" s="23">
        <f t="shared" si="1"/>
        <v>37.46</v>
      </c>
      <c r="H27" s="23">
        <f t="shared" si="2"/>
        <v>973.96</v>
      </c>
    </row>
    <row r="28" spans="2:8" ht="15.75" x14ac:dyDescent="0.25">
      <c r="B28" s="1" t="s">
        <v>28</v>
      </c>
      <c r="C28" s="6" t="s">
        <v>12</v>
      </c>
      <c r="D28" s="7">
        <v>20</v>
      </c>
      <c r="E28" s="23">
        <v>154.26</v>
      </c>
      <c r="F28" s="23">
        <f>+E28*18%</f>
        <v>27.766799999999996</v>
      </c>
      <c r="G28" s="23">
        <f t="shared" si="1"/>
        <v>182.02679999999998</v>
      </c>
      <c r="H28" s="23">
        <f>G28*D28</f>
        <v>3640.5359999999996</v>
      </c>
    </row>
    <row r="29" spans="2:8" ht="15.75" x14ac:dyDescent="0.25">
      <c r="B29" s="1" t="s">
        <v>29</v>
      </c>
      <c r="C29" s="6" t="s">
        <v>21</v>
      </c>
      <c r="D29" s="7">
        <v>3</v>
      </c>
      <c r="E29" s="23">
        <v>26.44</v>
      </c>
      <c r="F29" s="23">
        <f>+E29*18%</f>
        <v>4.7591999999999999</v>
      </c>
      <c r="G29" s="23">
        <f t="shared" si="1"/>
        <v>31.199200000000001</v>
      </c>
      <c r="H29" s="23">
        <f>G29*D29</f>
        <v>93.5976</v>
      </c>
    </row>
    <row r="30" spans="2:8" ht="15.75" x14ac:dyDescent="0.25">
      <c r="B30" s="1" t="s">
        <v>30</v>
      </c>
      <c r="C30" s="6" t="s">
        <v>21</v>
      </c>
      <c r="D30" s="7">
        <v>19</v>
      </c>
      <c r="E30" s="23">
        <v>367.28</v>
      </c>
      <c r="F30" s="23">
        <f t="shared" si="0"/>
        <v>66.110399999999998</v>
      </c>
      <c r="G30" s="23">
        <f t="shared" si="1"/>
        <v>433.3904</v>
      </c>
      <c r="H30" s="23">
        <f t="shared" si="2"/>
        <v>8234.4176000000007</v>
      </c>
    </row>
    <row r="31" spans="2:8" ht="15.75" x14ac:dyDescent="0.25">
      <c r="B31" s="1" t="s">
        <v>31</v>
      </c>
      <c r="C31" s="6" t="s">
        <v>21</v>
      </c>
      <c r="D31" s="7">
        <v>13</v>
      </c>
      <c r="E31" s="23">
        <v>500</v>
      </c>
      <c r="F31" s="23">
        <f t="shared" si="0"/>
        <v>90</v>
      </c>
      <c r="G31" s="23">
        <f t="shared" si="1"/>
        <v>590</v>
      </c>
      <c r="H31" s="23">
        <f t="shared" si="2"/>
        <v>7670</v>
      </c>
    </row>
    <row r="32" spans="2:8" ht="15.75" x14ac:dyDescent="0.25">
      <c r="B32" s="2" t="s">
        <v>32</v>
      </c>
      <c r="C32" s="6" t="s">
        <v>19</v>
      </c>
      <c r="D32" s="25">
        <v>16</v>
      </c>
      <c r="E32" s="23">
        <v>230</v>
      </c>
      <c r="F32" s="23">
        <f t="shared" si="0"/>
        <v>41.4</v>
      </c>
      <c r="G32" s="23">
        <f t="shared" si="1"/>
        <v>271.39999999999998</v>
      </c>
      <c r="H32" s="23">
        <f t="shared" si="2"/>
        <v>4342.3999999999996</v>
      </c>
    </row>
    <row r="33" spans="2:8" ht="15.75" x14ac:dyDescent="0.25">
      <c r="B33" s="1" t="s">
        <v>33</v>
      </c>
      <c r="C33" s="6" t="s">
        <v>21</v>
      </c>
      <c r="D33" s="7">
        <v>3</v>
      </c>
      <c r="E33" s="23">
        <v>120</v>
      </c>
      <c r="F33" s="23">
        <f t="shared" si="0"/>
        <v>21.599999999999998</v>
      </c>
      <c r="G33" s="23">
        <f t="shared" si="1"/>
        <v>141.6</v>
      </c>
      <c r="H33" s="23">
        <f t="shared" si="2"/>
        <v>424.79999999999995</v>
      </c>
    </row>
    <row r="34" spans="2:8" ht="15.75" x14ac:dyDescent="0.25">
      <c r="B34" s="1" t="s">
        <v>34</v>
      </c>
      <c r="C34" s="6" t="s">
        <v>21</v>
      </c>
      <c r="D34" s="7">
        <v>38</v>
      </c>
      <c r="E34" s="23">
        <v>54.36</v>
      </c>
      <c r="F34" s="23">
        <f t="shared" si="0"/>
        <v>9.7847999999999988</v>
      </c>
      <c r="G34" s="23">
        <f t="shared" si="1"/>
        <v>64.144800000000004</v>
      </c>
      <c r="H34" s="23">
        <f t="shared" si="2"/>
        <v>2437.5024000000003</v>
      </c>
    </row>
    <row r="35" spans="2:8" ht="15.75" x14ac:dyDescent="0.25">
      <c r="B35" s="1" t="s">
        <v>35</v>
      </c>
      <c r="C35" s="6" t="s">
        <v>12</v>
      </c>
      <c r="D35" s="7">
        <v>17</v>
      </c>
      <c r="E35" s="23">
        <v>330.55</v>
      </c>
      <c r="F35" s="23">
        <f t="shared" si="0"/>
        <v>59.499000000000002</v>
      </c>
      <c r="G35" s="23">
        <f t="shared" si="1"/>
        <v>390.04900000000004</v>
      </c>
      <c r="H35" s="23">
        <f t="shared" si="2"/>
        <v>6630.8330000000005</v>
      </c>
    </row>
    <row r="36" spans="2:8" ht="15.75" x14ac:dyDescent="0.25">
      <c r="B36" s="1" t="s">
        <v>36</v>
      </c>
      <c r="C36" s="6" t="s">
        <v>21</v>
      </c>
      <c r="D36" s="7">
        <v>26</v>
      </c>
      <c r="E36" s="23">
        <v>60</v>
      </c>
      <c r="F36" s="23">
        <f t="shared" si="0"/>
        <v>10.799999999999999</v>
      </c>
      <c r="G36" s="23">
        <f t="shared" si="1"/>
        <v>70.8</v>
      </c>
      <c r="H36" s="23">
        <f t="shared" si="2"/>
        <v>1840.8</v>
      </c>
    </row>
    <row r="37" spans="2:8" ht="15.75" x14ac:dyDescent="0.25">
      <c r="B37" s="1" t="s">
        <v>37</v>
      </c>
      <c r="C37" s="6" t="s">
        <v>21</v>
      </c>
      <c r="D37" s="7">
        <v>2</v>
      </c>
      <c r="E37" s="23">
        <v>65</v>
      </c>
      <c r="F37" s="23">
        <f t="shared" si="0"/>
        <v>11.7</v>
      </c>
      <c r="G37" s="23">
        <f t="shared" si="1"/>
        <v>76.7</v>
      </c>
      <c r="H37" s="23">
        <f t="shared" si="2"/>
        <v>153.4</v>
      </c>
    </row>
    <row r="38" spans="2:8" ht="15.75" x14ac:dyDescent="0.25">
      <c r="B38" s="1" t="s">
        <v>38</v>
      </c>
      <c r="C38" s="6" t="s">
        <v>21</v>
      </c>
      <c r="D38" s="7">
        <v>14</v>
      </c>
      <c r="E38" s="23">
        <v>105</v>
      </c>
      <c r="F38" s="23">
        <f t="shared" si="0"/>
        <v>18.899999999999999</v>
      </c>
      <c r="G38" s="23">
        <f t="shared" si="1"/>
        <v>123.9</v>
      </c>
      <c r="H38" s="23">
        <f t="shared" si="2"/>
        <v>1734.6000000000001</v>
      </c>
    </row>
    <row r="39" spans="2:8" ht="15.75" x14ac:dyDescent="0.25">
      <c r="B39" s="1" t="s">
        <v>39</v>
      </c>
      <c r="C39" s="6" t="s">
        <v>12</v>
      </c>
      <c r="D39" s="7">
        <v>33</v>
      </c>
      <c r="E39" s="23">
        <v>34</v>
      </c>
      <c r="F39" s="23">
        <f t="shared" si="0"/>
        <v>6.12</v>
      </c>
      <c r="G39" s="23">
        <f t="shared" si="1"/>
        <v>40.119999999999997</v>
      </c>
      <c r="H39" s="23">
        <f t="shared" si="2"/>
        <v>1323.9599999999998</v>
      </c>
    </row>
    <row r="40" spans="2:8" ht="15.75" x14ac:dyDescent="0.25">
      <c r="B40" s="1" t="s">
        <v>40</v>
      </c>
      <c r="C40" s="6" t="s">
        <v>12</v>
      </c>
      <c r="D40" s="7">
        <v>14</v>
      </c>
      <c r="E40" s="23">
        <v>940</v>
      </c>
      <c r="F40" s="23">
        <f t="shared" si="0"/>
        <v>169.2</v>
      </c>
      <c r="G40" s="23">
        <f t="shared" si="1"/>
        <v>1109.2</v>
      </c>
      <c r="H40" s="23">
        <f t="shared" si="2"/>
        <v>15528.800000000001</v>
      </c>
    </row>
    <row r="41" spans="2:8" ht="15.75" x14ac:dyDescent="0.25">
      <c r="B41" s="1" t="s">
        <v>41</v>
      </c>
      <c r="C41" s="6" t="s">
        <v>21</v>
      </c>
      <c r="D41" s="7">
        <v>37</v>
      </c>
      <c r="E41" s="23">
        <v>95.49</v>
      </c>
      <c r="F41" s="23">
        <f t="shared" si="0"/>
        <v>17.188199999999998</v>
      </c>
      <c r="G41" s="23">
        <f t="shared" si="1"/>
        <v>112.67819999999999</v>
      </c>
      <c r="H41" s="23">
        <f t="shared" si="2"/>
        <v>4169.0933999999997</v>
      </c>
    </row>
    <row r="42" spans="2:8" ht="15.75" x14ac:dyDescent="0.25">
      <c r="B42" s="1" t="s">
        <v>42</v>
      </c>
      <c r="C42" s="6" t="s">
        <v>12</v>
      </c>
      <c r="D42" s="7">
        <v>60</v>
      </c>
      <c r="E42" s="23">
        <v>6.4</v>
      </c>
      <c r="F42" s="23">
        <f t="shared" si="0"/>
        <v>1.1519999999999999</v>
      </c>
      <c r="G42" s="23">
        <f t="shared" si="1"/>
        <v>7.5520000000000005</v>
      </c>
      <c r="H42" s="23">
        <f t="shared" si="2"/>
        <v>453.12</v>
      </c>
    </row>
    <row r="43" spans="2:8" ht="15.75" x14ac:dyDescent="0.25">
      <c r="B43" s="1" t="s">
        <v>43</v>
      </c>
      <c r="C43" s="6" t="s">
        <v>21</v>
      </c>
      <c r="D43" s="7">
        <v>26</v>
      </c>
      <c r="E43" s="23">
        <v>105.5</v>
      </c>
      <c r="F43" s="23">
        <f t="shared" si="0"/>
        <v>18.989999999999998</v>
      </c>
      <c r="G43" s="23">
        <f t="shared" si="1"/>
        <v>124.49</v>
      </c>
      <c r="H43" s="23">
        <f t="shared" si="2"/>
        <v>3236.74</v>
      </c>
    </row>
    <row r="44" spans="2:8" ht="15.75" x14ac:dyDescent="0.25">
      <c r="B44" s="1" t="s">
        <v>44</v>
      </c>
      <c r="C44" s="6" t="s">
        <v>21</v>
      </c>
      <c r="D44" s="7">
        <v>1</v>
      </c>
      <c r="E44" s="23">
        <v>211.65</v>
      </c>
      <c r="F44" s="23"/>
      <c r="G44" s="23">
        <f>F44+E44</f>
        <v>211.65</v>
      </c>
      <c r="H44" s="23">
        <f t="shared" si="2"/>
        <v>211.65</v>
      </c>
    </row>
    <row r="45" spans="2:8" ht="15.75" x14ac:dyDescent="0.25">
      <c r="B45" s="1" t="s">
        <v>45</v>
      </c>
      <c r="C45" s="6" t="s">
        <v>12</v>
      </c>
      <c r="D45" s="7">
        <v>26</v>
      </c>
      <c r="E45" s="23">
        <v>330.55</v>
      </c>
      <c r="F45" s="23">
        <f t="shared" si="0"/>
        <v>59.499000000000002</v>
      </c>
      <c r="G45" s="23">
        <f>F45+E45</f>
        <v>390.04900000000004</v>
      </c>
      <c r="H45" s="23">
        <f t="shared" si="2"/>
        <v>10141.274000000001</v>
      </c>
    </row>
    <row r="46" spans="2:8" ht="15.75" x14ac:dyDescent="0.25">
      <c r="B46" s="1" t="s">
        <v>46</v>
      </c>
      <c r="C46" s="6" t="s">
        <v>12</v>
      </c>
      <c r="D46" s="7">
        <v>13</v>
      </c>
      <c r="E46" s="23">
        <v>224.99</v>
      </c>
      <c r="F46" s="23">
        <f t="shared" si="0"/>
        <v>40.498199999999997</v>
      </c>
      <c r="G46" s="23">
        <f t="shared" si="1"/>
        <v>265.48820000000001</v>
      </c>
      <c r="H46" s="23">
        <f t="shared" si="2"/>
        <v>3451.3465999999999</v>
      </c>
    </row>
    <row r="47" spans="2:8" ht="15.75" x14ac:dyDescent="0.25">
      <c r="B47" s="1" t="s">
        <v>47</v>
      </c>
      <c r="C47" s="6" t="s">
        <v>12</v>
      </c>
      <c r="D47" s="7">
        <v>173</v>
      </c>
      <c r="E47" s="23">
        <v>107</v>
      </c>
      <c r="F47" s="23">
        <f t="shared" si="0"/>
        <v>19.259999999999998</v>
      </c>
      <c r="G47" s="23">
        <f t="shared" si="1"/>
        <v>126.25999999999999</v>
      </c>
      <c r="H47" s="23">
        <f t="shared" si="2"/>
        <v>21842.98</v>
      </c>
    </row>
    <row r="48" spans="2:8" ht="15.75" x14ac:dyDescent="0.25">
      <c r="B48" s="1" t="s">
        <v>48</v>
      </c>
      <c r="C48" s="6" t="s">
        <v>12</v>
      </c>
      <c r="D48" s="7">
        <v>69</v>
      </c>
      <c r="E48" s="23">
        <v>19.5</v>
      </c>
      <c r="F48" s="23">
        <f t="shared" si="0"/>
        <v>3.51</v>
      </c>
      <c r="G48" s="23">
        <f t="shared" si="1"/>
        <v>23.009999999999998</v>
      </c>
      <c r="H48" s="23">
        <f t="shared" si="2"/>
        <v>1587.6899999999998</v>
      </c>
    </row>
    <row r="49" spans="2:8" ht="15.75" x14ac:dyDescent="0.25">
      <c r="B49" s="1" t="s">
        <v>49</v>
      </c>
      <c r="C49" s="6" t="s">
        <v>12</v>
      </c>
      <c r="D49" s="7">
        <v>88</v>
      </c>
      <c r="E49" s="23">
        <v>57.88</v>
      </c>
      <c r="F49" s="23">
        <f t="shared" si="0"/>
        <v>10.4184</v>
      </c>
      <c r="G49" s="23">
        <f t="shared" si="1"/>
        <v>68.298400000000001</v>
      </c>
      <c r="H49" s="23">
        <f t="shared" si="2"/>
        <v>6010.2592000000004</v>
      </c>
    </row>
    <row r="50" spans="2:8" ht="15.75" x14ac:dyDescent="0.25">
      <c r="B50" s="1" t="s">
        <v>50</v>
      </c>
      <c r="C50" s="6" t="s">
        <v>21</v>
      </c>
      <c r="D50" s="7">
        <v>15</v>
      </c>
      <c r="E50" s="23">
        <v>321</v>
      </c>
      <c r="F50" s="23">
        <f t="shared" si="0"/>
        <v>57.78</v>
      </c>
      <c r="G50" s="23">
        <f t="shared" si="1"/>
        <v>378.78</v>
      </c>
      <c r="H50" s="23">
        <f t="shared" si="2"/>
        <v>5681.7</v>
      </c>
    </row>
    <row r="51" spans="2:8" ht="15.75" x14ac:dyDescent="0.25">
      <c r="B51" s="1" t="s">
        <v>51</v>
      </c>
      <c r="C51" s="6" t="s">
        <v>12</v>
      </c>
      <c r="D51" s="7">
        <v>24</v>
      </c>
      <c r="E51" s="23">
        <v>23.76</v>
      </c>
      <c r="F51" s="23">
        <f t="shared" si="0"/>
        <v>4.2767999999999997</v>
      </c>
      <c r="G51" s="23">
        <f t="shared" si="1"/>
        <v>28.036799999999999</v>
      </c>
      <c r="H51" s="23">
        <f t="shared" si="2"/>
        <v>672.88319999999999</v>
      </c>
    </row>
    <row r="52" spans="2:8" ht="15.75" x14ac:dyDescent="0.25">
      <c r="B52" s="1" t="s">
        <v>52</v>
      </c>
      <c r="C52" s="6" t="s">
        <v>53</v>
      </c>
      <c r="D52" s="7">
        <v>136</v>
      </c>
      <c r="E52" s="23">
        <v>375</v>
      </c>
      <c r="F52" s="23">
        <f t="shared" si="0"/>
        <v>67.5</v>
      </c>
      <c r="G52" s="23">
        <f t="shared" si="1"/>
        <v>442.5</v>
      </c>
      <c r="H52" s="23">
        <f t="shared" si="2"/>
        <v>60180</v>
      </c>
    </row>
    <row r="53" spans="2:8" ht="15.75" x14ac:dyDescent="0.25">
      <c r="B53" s="1" t="s">
        <v>54</v>
      </c>
      <c r="C53" s="6" t="s">
        <v>53</v>
      </c>
      <c r="D53" s="7">
        <v>13</v>
      </c>
      <c r="E53" s="23">
        <v>360</v>
      </c>
      <c r="F53" s="23">
        <f t="shared" si="0"/>
        <v>64.8</v>
      </c>
      <c r="G53" s="23">
        <f t="shared" si="1"/>
        <v>424.8</v>
      </c>
      <c r="H53" s="23">
        <f t="shared" si="2"/>
        <v>5522.4000000000005</v>
      </c>
    </row>
    <row r="54" spans="2:8" ht="15.75" x14ac:dyDescent="0.25">
      <c r="B54" s="1" t="s">
        <v>55</v>
      </c>
      <c r="C54" s="6" t="s">
        <v>12</v>
      </c>
      <c r="D54" s="7">
        <v>19</v>
      </c>
      <c r="E54" s="23">
        <v>360</v>
      </c>
      <c r="F54" s="23">
        <f t="shared" si="0"/>
        <v>64.8</v>
      </c>
      <c r="G54" s="23">
        <f t="shared" si="1"/>
        <v>424.8</v>
      </c>
      <c r="H54" s="23">
        <f t="shared" si="2"/>
        <v>8071.2</v>
      </c>
    </row>
    <row r="55" spans="2:8" ht="15.75" x14ac:dyDescent="0.25">
      <c r="B55" s="1" t="s">
        <v>56</v>
      </c>
      <c r="C55" s="6" t="s">
        <v>12</v>
      </c>
      <c r="D55" s="7">
        <v>8</v>
      </c>
      <c r="E55" s="23">
        <v>495</v>
      </c>
      <c r="F55" s="23">
        <f t="shared" si="0"/>
        <v>89.1</v>
      </c>
      <c r="G55" s="23">
        <f t="shared" si="1"/>
        <v>584.1</v>
      </c>
      <c r="H55" s="23">
        <f t="shared" si="2"/>
        <v>4672.8</v>
      </c>
    </row>
    <row r="56" spans="2:8" ht="15.75" x14ac:dyDescent="0.25">
      <c r="B56" s="1" t="s">
        <v>57</v>
      </c>
      <c r="C56" s="6" t="s">
        <v>12</v>
      </c>
      <c r="D56" s="7">
        <v>40</v>
      </c>
      <c r="E56" s="23">
        <v>18</v>
      </c>
      <c r="F56" s="23">
        <f t="shared" si="0"/>
        <v>3.2399999999999998</v>
      </c>
      <c r="G56" s="23">
        <f t="shared" si="1"/>
        <v>21.24</v>
      </c>
      <c r="H56" s="23">
        <f t="shared" si="2"/>
        <v>849.59999999999991</v>
      </c>
    </row>
    <row r="57" spans="2:8" ht="15.75" x14ac:dyDescent="0.25">
      <c r="B57" s="1" t="s">
        <v>58</v>
      </c>
      <c r="C57" s="6" t="s">
        <v>19</v>
      </c>
      <c r="D57" s="7">
        <v>2</v>
      </c>
      <c r="E57" s="23">
        <v>241.8</v>
      </c>
      <c r="F57" s="23">
        <f t="shared" si="0"/>
        <v>43.524000000000001</v>
      </c>
      <c r="G57" s="23">
        <f t="shared" si="1"/>
        <v>285.32400000000001</v>
      </c>
      <c r="H57" s="23">
        <f t="shared" si="2"/>
        <v>570.64800000000002</v>
      </c>
    </row>
    <row r="58" spans="2:8" ht="15.75" x14ac:dyDescent="0.25">
      <c r="B58" s="1" t="s">
        <v>59</v>
      </c>
      <c r="C58" s="6" t="s">
        <v>12</v>
      </c>
      <c r="D58" s="7">
        <v>1000</v>
      </c>
      <c r="E58" s="23">
        <v>1.5</v>
      </c>
      <c r="F58" s="23">
        <f t="shared" si="0"/>
        <v>0.27</v>
      </c>
      <c r="G58" s="23">
        <f t="shared" si="1"/>
        <v>1.77</v>
      </c>
      <c r="H58" s="23">
        <f t="shared" si="2"/>
        <v>1770</v>
      </c>
    </row>
    <row r="59" spans="2:8" ht="15.75" x14ac:dyDescent="0.25">
      <c r="B59" s="1" t="s">
        <v>60</v>
      </c>
      <c r="C59" s="6" t="s">
        <v>21</v>
      </c>
      <c r="D59" s="7">
        <v>4</v>
      </c>
      <c r="E59" s="23">
        <v>785</v>
      </c>
      <c r="F59" s="23">
        <f t="shared" si="0"/>
        <v>141.29999999999998</v>
      </c>
      <c r="G59" s="23">
        <f t="shared" si="1"/>
        <v>926.3</v>
      </c>
      <c r="H59" s="23">
        <f t="shared" si="2"/>
        <v>3705.2</v>
      </c>
    </row>
    <row r="60" spans="2:8" ht="15.75" x14ac:dyDescent="0.25">
      <c r="B60" s="1" t="s">
        <v>61</v>
      </c>
      <c r="C60" s="6" t="s">
        <v>21</v>
      </c>
      <c r="D60" s="7">
        <v>13</v>
      </c>
      <c r="E60" s="23">
        <v>912.34</v>
      </c>
      <c r="F60" s="23">
        <f t="shared" si="0"/>
        <v>164.22120000000001</v>
      </c>
      <c r="G60" s="23">
        <f t="shared" si="1"/>
        <v>1076.5612000000001</v>
      </c>
      <c r="H60" s="23">
        <f t="shared" si="2"/>
        <v>13995.295600000001</v>
      </c>
    </row>
    <row r="61" spans="2:8" ht="15.75" x14ac:dyDescent="0.25">
      <c r="B61" s="1" t="s">
        <v>62</v>
      </c>
      <c r="C61" s="6" t="s">
        <v>12</v>
      </c>
      <c r="D61" s="7">
        <v>28</v>
      </c>
      <c r="E61" s="23">
        <v>120</v>
      </c>
      <c r="F61" s="23">
        <f t="shared" si="0"/>
        <v>21.599999999999998</v>
      </c>
      <c r="G61" s="23">
        <f t="shared" si="1"/>
        <v>141.6</v>
      </c>
      <c r="H61" s="23">
        <f t="shared" si="2"/>
        <v>3964.7999999999997</v>
      </c>
    </row>
    <row r="62" spans="2:8" ht="15.75" x14ac:dyDescent="0.25">
      <c r="B62" s="1" t="s">
        <v>63</v>
      </c>
      <c r="C62" s="6" t="s">
        <v>19</v>
      </c>
      <c r="D62" s="7">
        <v>4</v>
      </c>
      <c r="E62" s="23">
        <v>260</v>
      </c>
      <c r="F62" s="23">
        <f t="shared" si="0"/>
        <v>46.8</v>
      </c>
      <c r="G62" s="23">
        <f t="shared" si="1"/>
        <v>306.8</v>
      </c>
      <c r="H62" s="23">
        <f t="shared" si="2"/>
        <v>1227.2</v>
      </c>
    </row>
    <row r="63" spans="2:8" ht="15.75" x14ac:dyDescent="0.25">
      <c r="B63" s="1" t="s">
        <v>64</v>
      </c>
      <c r="C63" s="6" t="s">
        <v>19</v>
      </c>
      <c r="D63" s="7">
        <v>3</v>
      </c>
      <c r="E63" s="23">
        <v>282</v>
      </c>
      <c r="F63" s="23">
        <f t="shared" si="0"/>
        <v>50.76</v>
      </c>
      <c r="G63" s="23">
        <f t="shared" si="1"/>
        <v>332.76</v>
      </c>
      <c r="H63" s="23">
        <f t="shared" si="2"/>
        <v>998.28</v>
      </c>
    </row>
    <row r="64" spans="2:8" ht="15.75" x14ac:dyDescent="0.25">
      <c r="B64" s="1" t="s">
        <v>65</v>
      </c>
      <c r="C64" s="6" t="s">
        <v>12</v>
      </c>
      <c r="D64" s="7">
        <v>33</v>
      </c>
      <c r="E64" s="23">
        <v>84</v>
      </c>
      <c r="F64" s="23">
        <f t="shared" si="0"/>
        <v>15.12</v>
      </c>
      <c r="G64" s="23">
        <f t="shared" si="1"/>
        <v>99.12</v>
      </c>
      <c r="H64" s="23">
        <f t="shared" si="2"/>
        <v>3270.96</v>
      </c>
    </row>
    <row r="65" spans="2:8" ht="15.75" x14ac:dyDescent="0.25">
      <c r="B65" s="1" t="s">
        <v>66</v>
      </c>
      <c r="C65" s="6" t="s">
        <v>19</v>
      </c>
      <c r="D65" s="7">
        <v>7</v>
      </c>
      <c r="E65" s="23">
        <v>50</v>
      </c>
      <c r="F65" s="23">
        <f t="shared" si="0"/>
        <v>9</v>
      </c>
      <c r="G65" s="23">
        <f t="shared" si="1"/>
        <v>59</v>
      </c>
      <c r="H65" s="23">
        <f t="shared" si="2"/>
        <v>413</v>
      </c>
    </row>
    <row r="66" spans="2:8" ht="15.75" x14ac:dyDescent="0.25">
      <c r="B66" s="1" t="s">
        <v>67</v>
      </c>
      <c r="C66" s="6" t="s">
        <v>12</v>
      </c>
      <c r="D66" s="7">
        <v>21</v>
      </c>
      <c r="E66" s="23">
        <v>17.63</v>
      </c>
      <c r="F66" s="23">
        <f t="shared" si="0"/>
        <v>3.1733999999999996</v>
      </c>
      <c r="G66" s="23">
        <f t="shared" si="1"/>
        <v>20.8034</v>
      </c>
      <c r="H66" s="23">
        <f t="shared" si="2"/>
        <v>436.87139999999999</v>
      </c>
    </row>
    <row r="67" spans="2:8" ht="15.75" x14ac:dyDescent="0.25">
      <c r="B67" s="1" t="s">
        <v>68</v>
      </c>
      <c r="C67" s="6" t="s">
        <v>12</v>
      </c>
      <c r="D67" s="7">
        <v>25</v>
      </c>
      <c r="E67" s="23">
        <v>34.020000000000003</v>
      </c>
      <c r="F67" s="23">
        <f t="shared" si="0"/>
        <v>6.1236000000000006</v>
      </c>
      <c r="G67" s="23">
        <f t="shared" si="1"/>
        <v>40.143600000000006</v>
      </c>
      <c r="H67" s="23">
        <f t="shared" si="2"/>
        <v>1003.5900000000001</v>
      </c>
    </row>
    <row r="68" spans="2:8" ht="15.75" x14ac:dyDescent="0.25">
      <c r="B68" s="1" t="s">
        <v>69</v>
      </c>
      <c r="C68" s="6" t="s">
        <v>12</v>
      </c>
      <c r="D68" s="7">
        <v>60</v>
      </c>
      <c r="E68" s="23">
        <v>7</v>
      </c>
      <c r="F68" s="23">
        <f t="shared" si="0"/>
        <v>1.26</v>
      </c>
      <c r="G68" s="23">
        <f t="shared" si="1"/>
        <v>8.26</v>
      </c>
      <c r="H68" s="23">
        <f t="shared" si="2"/>
        <v>495.59999999999997</v>
      </c>
    </row>
    <row r="69" spans="2:8" ht="15.75" x14ac:dyDescent="0.25">
      <c r="B69" s="1" t="s">
        <v>70</v>
      </c>
      <c r="C69" s="6" t="s">
        <v>21</v>
      </c>
      <c r="D69" s="7">
        <v>8</v>
      </c>
      <c r="E69" s="23">
        <v>156</v>
      </c>
      <c r="F69" s="23">
        <f t="shared" si="0"/>
        <v>28.08</v>
      </c>
      <c r="G69" s="23">
        <f t="shared" si="1"/>
        <v>184.07999999999998</v>
      </c>
      <c r="H69" s="23">
        <f t="shared" si="2"/>
        <v>1472.6399999999999</v>
      </c>
    </row>
    <row r="70" spans="2:8" ht="15.75" x14ac:dyDescent="0.25">
      <c r="B70" s="1" t="s">
        <v>71</v>
      </c>
      <c r="C70" s="6" t="s">
        <v>12</v>
      </c>
      <c r="D70" s="7">
        <v>115</v>
      </c>
      <c r="E70" s="23">
        <v>68.180000000000007</v>
      </c>
      <c r="F70" s="23">
        <f t="shared" si="0"/>
        <v>12.272400000000001</v>
      </c>
      <c r="G70" s="23">
        <f t="shared" si="1"/>
        <v>80.452400000000011</v>
      </c>
      <c r="H70" s="23">
        <f t="shared" si="2"/>
        <v>9252.0260000000017</v>
      </c>
    </row>
    <row r="71" spans="2:8" ht="15.75" x14ac:dyDescent="0.25">
      <c r="B71" s="1" t="s">
        <v>72</v>
      </c>
      <c r="C71" s="6" t="s">
        <v>19</v>
      </c>
      <c r="D71" s="7">
        <v>11</v>
      </c>
      <c r="E71" s="23">
        <v>54.75</v>
      </c>
      <c r="F71" s="23">
        <f t="shared" si="0"/>
        <v>9.8550000000000004</v>
      </c>
      <c r="G71" s="23">
        <f t="shared" si="1"/>
        <v>64.605000000000004</v>
      </c>
      <c r="H71" s="23">
        <f t="shared" si="2"/>
        <v>710.65500000000009</v>
      </c>
    </row>
    <row r="72" spans="2:8" ht="15.75" x14ac:dyDescent="0.25">
      <c r="B72" s="1" t="s">
        <v>73</v>
      </c>
      <c r="C72" s="6" t="s">
        <v>12</v>
      </c>
      <c r="D72" s="7">
        <v>300</v>
      </c>
      <c r="E72" s="23">
        <v>1.7</v>
      </c>
      <c r="F72" s="23">
        <f t="shared" si="0"/>
        <v>0.30599999999999999</v>
      </c>
      <c r="G72" s="23">
        <f t="shared" si="1"/>
        <v>2.0059999999999998</v>
      </c>
      <c r="H72" s="23">
        <f t="shared" si="2"/>
        <v>601.79999999999995</v>
      </c>
    </row>
    <row r="73" spans="2:8" ht="15.75" x14ac:dyDescent="0.25">
      <c r="B73" s="1" t="s">
        <v>74</v>
      </c>
      <c r="C73" s="6" t="s">
        <v>21</v>
      </c>
      <c r="D73" s="7">
        <v>4</v>
      </c>
      <c r="E73" s="23">
        <v>871.5</v>
      </c>
      <c r="F73" s="23">
        <f t="shared" si="0"/>
        <v>156.87</v>
      </c>
      <c r="G73" s="23">
        <f t="shared" si="1"/>
        <v>1028.3699999999999</v>
      </c>
      <c r="H73" s="23">
        <f t="shared" si="2"/>
        <v>4113.4799999999996</v>
      </c>
    </row>
    <row r="74" spans="2:8" ht="15.75" x14ac:dyDescent="0.25">
      <c r="B74" s="2" t="s">
        <v>75</v>
      </c>
      <c r="C74" s="6" t="s">
        <v>21</v>
      </c>
      <c r="D74" s="7">
        <v>1</v>
      </c>
      <c r="E74" s="23">
        <v>875</v>
      </c>
      <c r="F74" s="23">
        <f t="shared" si="0"/>
        <v>157.5</v>
      </c>
      <c r="G74" s="23">
        <f t="shared" si="1"/>
        <v>1032.5</v>
      </c>
      <c r="H74" s="23">
        <f t="shared" si="2"/>
        <v>1032.5</v>
      </c>
    </row>
    <row r="75" spans="2:8" ht="15.75" x14ac:dyDescent="0.25">
      <c r="B75" s="1" t="s">
        <v>76</v>
      </c>
      <c r="C75" s="6" t="s">
        <v>21</v>
      </c>
      <c r="D75" s="7">
        <v>2</v>
      </c>
      <c r="E75" s="23">
        <v>3150</v>
      </c>
      <c r="F75" s="23">
        <f t="shared" si="0"/>
        <v>567</v>
      </c>
      <c r="G75" s="23">
        <f t="shared" si="1"/>
        <v>3717</v>
      </c>
      <c r="H75" s="23">
        <f t="shared" si="2"/>
        <v>7434</v>
      </c>
    </row>
    <row r="76" spans="2:8" ht="15.75" x14ac:dyDescent="0.25">
      <c r="B76" s="1" t="s">
        <v>77</v>
      </c>
      <c r="C76" s="6" t="s">
        <v>21</v>
      </c>
      <c r="D76" s="7">
        <v>2</v>
      </c>
      <c r="E76" s="23">
        <v>2300</v>
      </c>
      <c r="F76" s="23">
        <f t="shared" ref="F76:F134" si="3">+E76*18%</f>
        <v>414</v>
      </c>
      <c r="G76" s="23">
        <f t="shared" ref="G76:G133" si="4">F76+E76</f>
        <v>2714</v>
      </c>
      <c r="H76" s="23">
        <f t="shared" ref="H76:H86" si="5">G76*D76</f>
        <v>5428</v>
      </c>
    </row>
    <row r="77" spans="2:8" ht="15.75" x14ac:dyDescent="0.25">
      <c r="B77" s="1" t="s">
        <v>78</v>
      </c>
      <c r="C77" s="6" t="s">
        <v>21</v>
      </c>
      <c r="D77" s="7">
        <v>456</v>
      </c>
      <c r="E77" s="23">
        <v>6.52</v>
      </c>
      <c r="F77" s="23">
        <f t="shared" si="3"/>
        <v>1.1736</v>
      </c>
      <c r="G77" s="23">
        <f t="shared" si="4"/>
        <v>7.6936</v>
      </c>
      <c r="H77" s="23">
        <f t="shared" si="5"/>
        <v>3508.2815999999998</v>
      </c>
    </row>
    <row r="78" spans="2:8" ht="15.75" x14ac:dyDescent="0.25">
      <c r="B78" s="1" t="s">
        <v>79</v>
      </c>
      <c r="C78" s="6" t="s">
        <v>12</v>
      </c>
      <c r="D78" s="7">
        <v>700</v>
      </c>
      <c r="E78" s="23">
        <v>4.5999999999999996</v>
      </c>
      <c r="F78" s="23">
        <f t="shared" si="3"/>
        <v>0.82799999999999996</v>
      </c>
      <c r="G78" s="23">
        <f t="shared" si="4"/>
        <v>5.4279999999999999</v>
      </c>
      <c r="H78" s="23">
        <f t="shared" si="5"/>
        <v>3799.6</v>
      </c>
    </row>
    <row r="79" spans="2:8" ht="15.75" x14ac:dyDescent="0.25">
      <c r="B79" s="1" t="s">
        <v>80</v>
      </c>
      <c r="C79" s="6" t="s">
        <v>12</v>
      </c>
      <c r="D79" s="7">
        <v>5</v>
      </c>
      <c r="E79" s="23">
        <v>90</v>
      </c>
      <c r="F79" s="24">
        <f t="shared" si="3"/>
        <v>16.2</v>
      </c>
      <c r="G79" s="23">
        <f t="shared" si="4"/>
        <v>106.2</v>
      </c>
      <c r="H79" s="23">
        <f t="shared" si="5"/>
        <v>531</v>
      </c>
    </row>
    <row r="80" spans="2:8" ht="15.75" x14ac:dyDescent="0.25">
      <c r="B80" s="1" t="s">
        <v>138</v>
      </c>
      <c r="C80" s="6" t="s">
        <v>12</v>
      </c>
      <c r="D80" s="7">
        <v>14</v>
      </c>
      <c r="E80" s="23">
        <v>211.34</v>
      </c>
      <c r="F80" s="24">
        <f t="shared" si="3"/>
        <v>38.041199999999996</v>
      </c>
      <c r="G80" s="23">
        <f t="shared" si="4"/>
        <v>249.38120000000001</v>
      </c>
      <c r="H80" s="23">
        <f t="shared" si="5"/>
        <v>3491.3368</v>
      </c>
    </row>
    <row r="81" spans="2:8" ht="15.75" x14ac:dyDescent="0.25">
      <c r="B81" s="1" t="s">
        <v>81</v>
      </c>
      <c r="C81" s="6" t="s">
        <v>12</v>
      </c>
      <c r="D81" s="7">
        <v>68</v>
      </c>
      <c r="E81" s="23">
        <v>95.49</v>
      </c>
      <c r="F81" s="23">
        <f t="shared" si="3"/>
        <v>17.188199999999998</v>
      </c>
      <c r="G81" s="23">
        <f t="shared" si="4"/>
        <v>112.67819999999999</v>
      </c>
      <c r="H81" s="23">
        <f t="shared" si="5"/>
        <v>7662.1175999999996</v>
      </c>
    </row>
    <row r="82" spans="2:8" ht="15.75" x14ac:dyDescent="0.25">
      <c r="B82" s="1" t="s">
        <v>82</v>
      </c>
      <c r="C82" s="6" t="s">
        <v>12</v>
      </c>
      <c r="D82" s="7">
        <v>18</v>
      </c>
      <c r="E82" s="23">
        <v>281.38</v>
      </c>
      <c r="F82" s="23">
        <f t="shared" si="3"/>
        <v>50.648399999999995</v>
      </c>
      <c r="G82" s="23">
        <f t="shared" si="4"/>
        <v>332.02839999999998</v>
      </c>
      <c r="H82" s="23">
        <f t="shared" si="5"/>
        <v>5976.5111999999999</v>
      </c>
    </row>
    <row r="83" spans="2:8" ht="15.75" x14ac:dyDescent="0.25">
      <c r="B83" s="1" t="s">
        <v>83</v>
      </c>
      <c r="C83" s="6" t="s">
        <v>12</v>
      </c>
      <c r="D83" s="7">
        <v>21</v>
      </c>
      <c r="E83" s="23">
        <v>72.25</v>
      </c>
      <c r="F83" s="23">
        <f t="shared" si="3"/>
        <v>13.004999999999999</v>
      </c>
      <c r="G83" s="23">
        <f t="shared" si="4"/>
        <v>85.254999999999995</v>
      </c>
      <c r="H83" s="23">
        <f t="shared" si="5"/>
        <v>1790.355</v>
      </c>
    </row>
    <row r="84" spans="2:8" ht="15.75" x14ac:dyDescent="0.25">
      <c r="B84" s="1" t="s">
        <v>84</v>
      </c>
      <c r="C84" s="6" t="s">
        <v>12</v>
      </c>
      <c r="D84" s="7">
        <v>3</v>
      </c>
      <c r="E84" s="23">
        <v>61.7</v>
      </c>
      <c r="F84" s="23">
        <f t="shared" si="3"/>
        <v>11.106</v>
      </c>
      <c r="G84" s="23">
        <f t="shared" si="4"/>
        <v>72.805999999999997</v>
      </c>
      <c r="H84" s="23">
        <f t="shared" si="5"/>
        <v>218.41800000000001</v>
      </c>
    </row>
    <row r="85" spans="2:8" ht="15.75" x14ac:dyDescent="0.25">
      <c r="B85" s="1" t="s">
        <v>85</v>
      </c>
      <c r="C85" s="6" t="s">
        <v>12</v>
      </c>
      <c r="D85" s="7">
        <v>22</v>
      </c>
      <c r="E85" s="23">
        <v>61.7</v>
      </c>
      <c r="F85" s="23">
        <f t="shared" si="3"/>
        <v>11.106</v>
      </c>
      <c r="G85" s="23">
        <f t="shared" si="4"/>
        <v>72.805999999999997</v>
      </c>
      <c r="H85" s="23">
        <f>G85*D85</f>
        <v>1601.732</v>
      </c>
    </row>
    <row r="86" spans="2:8" ht="15.75" x14ac:dyDescent="0.25">
      <c r="B86" s="1" t="s">
        <v>86</v>
      </c>
      <c r="C86" s="6" t="s">
        <v>12</v>
      </c>
      <c r="D86" s="7">
        <v>38</v>
      </c>
      <c r="E86" s="23">
        <v>120</v>
      </c>
      <c r="F86" s="23">
        <f t="shared" si="3"/>
        <v>21.599999999999998</v>
      </c>
      <c r="G86" s="23">
        <f t="shared" si="4"/>
        <v>141.6</v>
      </c>
      <c r="H86" s="23">
        <f t="shared" si="5"/>
        <v>5380.8</v>
      </c>
    </row>
    <row r="87" spans="2:8" ht="15.75" x14ac:dyDescent="0.25">
      <c r="B87" s="1" t="s">
        <v>87</v>
      </c>
      <c r="C87" s="6" t="s">
        <v>88</v>
      </c>
      <c r="D87" s="7">
        <v>21</v>
      </c>
      <c r="E87" s="8">
        <v>700</v>
      </c>
      <c r="F87" s="8">
        <f t="shared" si="3"/>
        <v>126</v>
      </c>
      <c r="G87" s="8">
        <f t="shared" si="4"/>
        <v>826</v>
      </c>
      <c r="H87" s="8">
        <f>G87*D87</f>
        <v>17346</v>
      </c>
    </row>
    <row r="88" spans="2:8" ht="15.75" x14ac:dyDescent="0.25">
      <c r="B88" s="1" t="s">
        <v>89</v>
      </c>
      <c r="C88" s="6" t="s">
        <v>90</v>
      </c>
      <c r="D88" s="7">
        <v>4</v>
      </c>
      <c r="E88" s="8">
        <v>470</v>
      </c>
      <c r="F88" s="8">
        <f t="shared" si="3"/>
        <v>84.6</v>
      </c>
      <c r="G88" s="8">
        <f t="shared" si="4"/>
        <v>554.6</v>
      </c>
      <c r="H88" s="8">
        <f t="shared" ref="H88:H114" si="6">G88*D88</f>
        <v>2218.4</v>
      </c>
    </row>
    <row r="89" spans="2:8" ht="15.75" x14ac:dyDescent="0.25">
      <c r="B89" s="1" t="s">
        <v>91</v>
      </c>
      <c r="C89" s="6" t="s">
        <v>12</v>
      </c>
      <c r="D89" s="7">
        <v>24</v>
      </c>
      <c r="E89" s="8">
        <v>15</v>
      </c>
      <c r="F89" s="8">
        <f t="shared" si="3"/>
        <v>2.6999999999999997</v>
      </c>
      <c r="G89" s="8">
        <f t="shared" si="4"/>
        <v>17.7</v>
      </c>
      <c r="H89" s="8">
        <f t="shared" si="6"/>
        <v>424.79999999999995</v>
      </c>
    </row>
    <row r="90" spans="2:8" ht="15.75" x14ac:dyDescent="0.25">
      <c r="B90" s="1" t="s">
        <v>92</v>
      </c>
      <c r="C90" s="6" t="s">
        <v>12</v>
      </c>
      <c r="D90" s="7">
        <v>13</v>
      </c>
      <c r="E90" s="8">
        <v>15</v>
      </c>
      <c r="F90" s="8">
        <f t="shared" si="3"/>
        <v>2.6999999999999997</v>
      </c>
      <c r="G90" s="8">
        <f t="shared" si="4"/>
        <v>17.7</v>
      </c>
      <c r="H90" s="8">
        <f t="shared" si="6"/>
        <v>230.1</v>
      </c>
    </row>
    <row r="91" spans="2:8" ht="15.75" x14ac:dyDescent="0.25">
      <c r="B91" s="1" t="s">
        <v>93</v>
      </c>
      <c r="C91" s="6" t="s">
        <v>12</v>
      </c>
      <c r="D91" s="7">
        <v>19</v>
      </c>
      <c r="E91" s="8">
        <v>55</v>
      </c>
      <c r="F91" s="8">
        <f t="shared" si="3"/>
        <v>9.9</v>
      </c>
      <c r="G91" s="8">
        <f t="shared" si="4"/>
        <v>64.900000000000006</v>
      </c>
      <c r="H91" s="8">
        <f t="shared" si="6"/>
        <v>1233.1000000000001</v>
      </c>
    </row>
    <row r="92" spans="2:8" ht="15.75" x14ac:dyDescent="0.25">
      <c r="B92" s="1" t="s">
        <v>94</v>
      </c>
      <c r="C92" s="6" t="s">
        <v>88</v>
      </c>
      <c r="D92" s="7">
        <v>4</v>
      </c>
      <c r="E92" s="8">
        <v>55</v>
      </c>
      <c r="F92" s="8">
        <f t="shared" si="3"/>
        <v>9.9</v>
      </c>
      <c r="G92" s="8">
        <f t="shared" si="4"/>
        <v>64.900000000000006</v>
      </c>
      <c r="H92" s="8">
        <f t="shared" si="6"/>
        <v>259.60000000000002</v>
      </c>
    </row>
    <row r="93" spans="2:8" ht="15.75" x14ac:dyDescent="0.25">
      <c r="B93" s="1" t="s">
        <v>95</v>
      </c>
      <c r="C93" s="6" t="s">
        <v>12</v>
      </c>
      <c r="D93" s="7">
        <v>11</v>
      </c>
      <c r="E93" s="8">
        <v>175</v>
      </c>
      <c r="F93" s="8">
        <f t="shared" si="3"/>
        <v>31.5</v>
      </c>
      <c r="G93" s="8">
        <f t="shared" si="4"/>
        <v>206.5</v>
      </c>
      <c r="H93" s="8">
        <f t="shared" si="6"/>
        <v>2271.5</v>
      </c>
    </row>
    <row r="94" spans="2:8" ht="15.75" x14ac:dyDescent="0.25">
      <c r="B94" s="1" t="s">
        <v>96</v>
      </c>
      <c r="C94" s="6" t="s">
        <v>88</v>
      </c>
      <c r="D94" s="7">
        <v>21</v>
      </c>
      <c r="E94" s="8">
        <v>110</v>
      </c>
      <c r="F94" s="8">
        <f t="shared" si="3"/>
        <v>19.8</v>
      </c>
      <c r="G94" s="8">
        <f t="shared" si="4"/>
        <v>129.80000000000001</v>
      </c>
      <c r="H94" s="8">
        <f t="shared" si="6"/>
        <v>2725.8</v>
      </c>
    </row>
    <row r="95" spans="2:8" ht="15.75" x14ac:dyDescent="0.25">
      <c r="B95" s="1" t="s">
        <v>97</v>
      </c>
      <c r="C95" s="6" t="s">
        <v>19</v>
      </c>
      <c r="D95" s="7">
        <v>10</v>
      </c>
      <c r="E95" s="8">
        <v>65</v>
      </c>
      <c r="F95" s="8">
        <f t="shared" si="3"/>
        <v>11.7</v>
      </c>
      <c r="G95" s="8">
        <f t="shared" si="4"/>
        <v>76.7</v>
      </c>
      <c r="H95" s="8">
        <f t="shared" si="6"/>
        <v>767</v>
      </c>
    </row>
    <row r="96" spans="2:8" ht="15.75" x14ac:dyDescent="0.25">
      <c r="B96" s="1" t="s">
        <v>98</v>
      </c>
      <c r="C96" s="6" t="s">
        <v>12</v>
      </c>
      <c r="D96" s="7">
        <v>5</v>
      </c>
      <c r="E96" s="8">
        <v>125</v>
      </c>
      <c r="F96" s="8">
        <f t="shared" si="3"/>
        <v>22.5</v>
      </c>
      <c r="G96" s="8">
        <f t="shared" si="4"/>
        <v>147.5</v>
      </c>
      <c r="H96" s="8">
        <f t="shared" si="6"/>
        <v>737.5</v>
      </c>
    </row>
    <row r="97" spans="2:8" ht="15.75" x14ac:dyDescent="0.25">
      <c r="B97" s="1" t="s">
        <v>99</v>
      </c>
      <c r="C97" s="6" t="s">
        <v>19</v>
      </c>
      <c r="D97" s="7">
        <v>73</v>
      </c>
      <c r="E97" s="8">
        <v>435</v>
      </c>
      <c r="F97" s="8">
        <f t="shared" si="3"/>
        <v>78.3</v>
      </c>
      <c r="G97" s="8">
        <f t="shared" si="4"/>
        <v>513.29999999999995</v>
      </c>
      <c r="H97" s="8">
        <f t="shared" si="6"/>
        <v>37470.899999999994</v>
      </c>
    </row>
    <row r="98" spans="2:8" ht="15.75" x14ac:dyDescent="0.25">
      <c r="B98" s="1" t="s">
        <v>100</v>
      </c>
      <c r="C98" s="6" t="s">
        <v>19</v>
      </c>
      <c r="D98" s="7">
        <v>3</v>
      </c>
      <c r="E98" s="8">
        <v>820.32</v>
      </c>
      <c r="F98" s="8">
        <f t="shared" si="3"/>
        <v>147.6576</v>
      </c>
      <c r="G98" s="8">
        <f t="shared" si="4"/>
        <v>967.97760000000005</v>
      </c>
      <c r="H98" s="8">
        <f t="shared" si="6"/>
        <v>2903.9328</v>
      </c>
    </row>
    <row r="99" spans="2:8" ht="15.75" x14ac:dyDescent="0.25">
      <c r="B99" s="1" t="s">
        <v>101</v>
      </c>
      <c r="C99" s="6" t="s">
        <v>88</v>
      </c>
      <c r="D99" s="7">
        <v>29</v>
      </c>
      <c r="E99" s="8">
        <v>700</v>
      </c>
      <c r="F99" s="8">
        <f t="shared" si="3"/>
        <v>126</v>
      </c>
      <c r="G99" s="8">
        <f t="shared" si="4"/>
        <v>826</v>
      </c>
      <c r="H99" s="8">
        <f t="shared" si="6"/>
        <v>23954</v>
      </c>
    </row>
    <row r="100" spans="2:8" ht="15.75" x14ac:dyDescent="0.25">
      <c r="B100" s="1" t="s">
        <v>102</v>
      </c>
      <c r="C100" s="6" t="s">
        <v>12</v>
      </c>
      <c r="D100" s="7">
        <v>13</v>
      </c>
      <c r="E100" s="8">
        <v>67</v>
      </c>
      <c r="F100" s="8">
        <f t="shared" si="3"/>
        <v>12.059999999999999</v>
      </c>
      <c r="G100" s="8">
        <f t="shared" si="4"/>
        <v>79.06</v>
      </c>
      <c r="H100" s="8">
        <f t="shared" si="6"/>
        <v>1027.78</v>
      </c>
    </row>
    <row r="101" spans="2:8" ht="15.75" x14ac:dyDescent="0.25">
      <c r="B101" s="1" t="s">
        <v>103</v>
      </c>
      <c r="C101" s="6" t="s">
        <v>88</v>
      </c>
      <c r="D101" s="7">
        <v>11</v>
      </c>
      <c r="E101" s="8">
        <v>110</v>
      </c>
      <c r="F101" s="8">
        <f t="shared" si="3"/>
        <v>19.8</v>
      </c>
      <c r="G101" s="8">
        <f t="shared" si="4"/>
        <v>129.80000000000001</v>
      </c>
      <c r="H101" s="8">
        <f t="shared" si="6"/>
        <v>1427.8000000000002</v>
      </c>
    </row>
    <row r="102" spans="2:8" ht="15.75" x14ac:dyDescent="0.25">
      <c r="B102" s="1" t="s">
        <v>104</v>
      </c>
      <c r="C102" s="6" t="s">
        <v>12</v>
      </c>
      <c r="D102" s="7">
        <v>3</v>
      </c>
      <c r="E102" s="8">
        <v>45</v>
      </c>
      <c r="F102" s="8">
        <f t="shared" si="3"/>
        <v>8.1</v>
      </c>
      <c r="G102" s="8">
        <f t="shared" si="4"/>
        <v>53.1</v>
      </c>
      <c r="H102" s="8">
        <f t="shared" si="6"/>
        <v>159.30000000000001</v>
      </c>
    </row>
    <row r="103" spans="2:8" ht="15.75" x14ac:dyDescent="0.25">
      <c r="B103" s="1" t="s">
        <v>105</v>
      </c>
      <c r="C103" s="6" t="s">
        <v>88</v>
      </c>
      <c r="D103" s="7">
        <v>52</v>
      </c>
      <c r="E103" s="8">
        <v>230</v>
      </c>
      <c r="F103" s="8">
        <f t="shared" si="3"/>
        <v>41.4</v>
      </c>
      <c r="G103" s="8">
        <f t="shared" si="4"/>
        <v>271.39999999999998</v>
      </c>
      <c r="H103" s="8">
        <f t="shared" si="6"/>
        <v>14112.8</v>
      </c>
    </row>
    <row r="104" spans="2:8" ht="15.75" x14ac:dyDescent="0.25">
      <c r="B104" s="1" t="s">
        <v>106</v>
      </c>
      <c r="C104" s="6" t="s">
        <v>88</v>
      </c>
      <c r="D104" s="7">
        <v>9</v>
      </c>
      <c r="E104" s="8">
        <v>110</v>
      </c>
      <c r="F104" s="8">
        <f t="shared" si="3"/>
        <v>19.8</v>
      </c>
      <c r="G104" s="8">
        <f t="shared" si="4"/>
        <v>129.80000000000001</v>
      </c>
      <c r="H104" s="8">
        <f t="shared" si="6"/>
        <v>1168.2</v>
      </c>
    </row>
    <row r="105" spans="2:8" ht="15.75" x14ac:dyDescent="0.25">
      <c r="B105" s="1" t="s">
        <v>107</v>
      </c>
      <c r="C105" s="6" t="s">
        <v>19</v>
      </c>
      <c r="D105" s="7">
        <v>25</v>
      </c>
      <c r="E105" s="8">
        <v>230</v>
      </c>
      <c r="F105" s="8">
        <f t="shared" si="3"/>
        <v>41.4</v>
      </c>
      <c r="G105" s="8">
        <f t="shared" si="4"/>
        <v>271.39999999999998</v>
      </c>
      <c r="H105" s="8">
        <f t="shared" si="6"/>
        <v>6784.9999999999991</v>
      </c>
    </row>
    <row r="106" spans="2:8" ht="15.75" x14ac:dyDescent="0.25">
      <c r="B106" s="1" t="s">
        <v>108</v>
      </c>
      <c r="C106" s="6" t="s">
        <v>19</v>
      </c>
      <c r="D106" s="7">
        <v>1</v>
      </c>
      <c r="E106" s="8">
        <v>825</v>
      </c>
      <c r="F106" s="8">
        <f t="shared" si="3"/>
        <v>148.5</v>
      </c>
      <c r="G106" s="8">
        <f t="shared" si="4"/>
        <v>973.5</v>
      </c>
      <c r="H106" s="8">
        <f t="shared" si="6"/>
        <v>973.5</v>
      </c>
    </row>
    <row r="107" spans="2:8" ht="15.75" x14ac:dyDescent="0.25">
      <c r="B107" s="1" t="s">
        <v>109</v>
      </c>
      <c r="C107" s="6" t="s">
        <v>12</v>
      </c>
      <c r="D107" s="7">
        <v>13</v>
      </c>
      <c r="E107" s="8">
        <v>89</v>
      </c>
      <c r="F107" s="8">
        <f t="shared" si="3"/>
        <v>16.02</v>
      </c>
      <c r="G107" s="8">
        <f t="shared" si="4"/>
        <v>105.02</v>
      </c>
      <c r="H107" s="8">
        <f t="shared" si="6"/>
        <v>1365.26</v>
      </c>
    </row>
    <row r="108" spans="2:8" ht="15.75" x14ac:dyDescent="0.25">
      <c r="B108" s="1" t="s">
        <v>110</v>
      </c>
      <c r="C108" s="6" t="s">
        <v>111</v>
      </c>
      <c r="D108" s="7">
        <v>21</v>
      </c>
      <c r="E108" s="8">
        <v>1525</v>
      </c>
      <c r="F108" s="8">
        <f t="shared" si="3"/>
        <v>274.5</v>
      </c>
      <c r="G108" s="8">
        <f t="shared" si="4"/>
        <v>1799.5</v>
      </c>
      <c r="H108" s="8">
        <f t="shared" si="6"/>
        <v>37789.5</v>
      </c>
    </row>
    <row r="109" spans="2:8" ht="15.75" x14ac:dyDescent="0.25">
      <c r="B109" s="1" t="s">
        <v>112</v>
      </c>
      <c r="C109" s="6" t="s">
        <v>19</v>
      </c>
      <c r="D109" s="26">
        <v>7</v>
      </c>
      <c r="E109" s="8">
        <v>1125</v>
      </c>
      <c r="F109" s="8">
        <f t="shared" si="3"/>
        <v>202.5</v>
      </c>
      <c r="G109" s="8">
        <f t="shared" si="4"/>
        <v>1327.5</v>
      </c>
      <c r="H109" s="8">
        <f t="shared" si="6"/>
        <v>9292.5</v>
      </c>
    </row>
    <row r="110" spans="2:8" ht="15.75" x14ac:dyDescent="0.25">
      <c r="B110" s="1" t="s">
        <v>113</v>
      </c>
      <c r="C110" s="6" t="s">
        <v>19</v>
      </c>
      <c r="D110" s="26">
        <v>6</v>
      </c>
      <c r="E110" s="8">
        <v>110</v>
      </c>
      <c r="F110" s="8">
        <f t="shared" si="3"/>
        <v>19.8</v>
      </c>
      <c r="G110" s="8">
        <f t="shared" si="4"/>
        <v>129.80000000000001</v>
      </c>
      <c r="H110" s="8">
        <f t="shared" si="6"/>
        <v>778.80000000000007</v>
      </c>
    </row>
    <row r="111" spans="2:8" ht="15.75" x14ac:dyDescent="0.25">
      <c r="B111" s="1" t="s">
        <v>114</v>
      </c>
      <c r="C111" s="6" t="s">
        <v>12</v>
      </c>
      <c r="D111" s="26">
        <v>6</v>
      </c>
      <c r="E111" s="8">
        <v>750</v>
      </c>
      <c r="F111" s="8">
        <f t="shared" si="3"/>
        <v>135</v>
      </c>
      <c r="G111" s="8">
        <f t="shared" si="4"/>
        <v>885</v>
      </c>
      <c r="H111" s="8">
        <f t="shared" si="6"/>
        <v>5310</v>
      </c>
    </row>
    <row r="112" spans="2:8" ht="15.75" x14ac:dyDescent="0.25">
      <c r="B112" s="1" t="s">
        <v>115</v>
      </c>
      <c r="C112" s="6" t="s">
        <v>12</v>
      </c>
      <c r="D112" s="7">
        <v>5</v>
      </c>
      <c r="E112" s="8">
        <v>130</v>
      </c>
      <c r="F112" s="8">
        <f t="shared" si="3"/>
        <v>23.4</v>
      </c>
      <c r="G112" s="8">
        <f t="shared" si="4"/>
        <v>153.4</v>
      </c>
      <c r="H112" s="8">
        <f t="shared" si="6"/>
        <v>767</v>
      </c>
    </row>
    <row r="113" spans="2:8" ht="15.75" x14ac:dyDescent="0.25">
      <c r="B113" s="1" t="s">
        <v>116</v>
      </c>
      <c r="C113" s="6" t="s">
        <v>12</v>
      </c>
      <c r="D113" s="7">
        <v>9</v>
      </c>
      <c r="E113" s="8">
        <v>275</v>
      </c>
      <c r="F113" s="8">
        <f t="shared" si="3"/>
        <v>49.5</v>
      </c>
      <c r="G113" s="8">
        <f t="shared" si="4"/>
        <v>324.5</v>
      </c>
      <c r="H113" s="8">
        <f t="shared" si="6"/>
        <v>2920.5</v>
      </c>
    </row>
    <row r="114" spans="2:8" ht="15.75" x14ac:dyDescent="0.25">
      <c r="B114" s="1" t="s">
        <v>117</v>
      </c>
      <c r="C114" s="6" t="s">
        <v>12</v>
      </c>
      <c r="D114" s="7">
        <v>8</v>
      </c>
      <c r="E114" s="8">
        <v>275</v>
      </c>
      <c r="F114" s="8">
        <f t="shared" si="3"/>
        <v>49.5</v>
      </c>
      <c r="G114" s="8">
        <f t="shared" si="4"/>
        <v>324.5</v>
      </c>
      <c r="H114" s="8">
        <f t="shared" si="6"/>
        <v>2596</v>
      </c>
    </row>
    <row r="115" spans="2:8" ht="15.75" x14ac:dyDescent="0.25">
      <c r="B115" s="3" t="s">
        <v>118</v>
      </c>
      <c r="C115" s="9" t="s">
        <v>12</v>
      </c>
      <c r="D115" s="10">
        <v>28</v>
      </c>
      <c r="E115" s="11">
        <v>265</v>
      </c>
      <c r="F115" s="11">
        <f t="shared" ref="F115:F133" si="7">E115*18%</f>
        <v>47.699999999999996</v>
      </c>
      <c r="G115" s="11">
        <f t="shared" si="4"/>
        <v>312.7</v>
      </c>
      <c r="H115" s="11">
        <f>G115*D115</f>
        <v>8755.6</v>
      </c>
    </row>
    <row r="116" spans="2:8" ht="15.75" x14ac:dyDescent="0.25">
      <c r="B116" s="3" t="s">
        <v>119</v>
      </c>
      <c r="C116" s="9" t="s">
        <v>111</v>
      </c>
      <c r="D116" s="10">
        <v>98</v>
      </c>
      <c r="E116" s="11">
        <v>150</v>
      </c>
      <c r="F116" s="11">
        <f t="shared" si="7"/>
        <v>27</v>
      </c>
      <c r="G116" s="11">
        <f t="shared" si="4"/>
        <v>177</v>
      </c>
      <c r="H116" s="11">
        <f t="shared" ref="H116:H133" si="8">G116*D116</f>
        <v>17346</v>
      </c>
    </row>
    <row r="117" spans="2:8" ht="15.75" x14ac:dyDescent="0.25">
      <c r="B117" s="3" t="s">
        <v>120</v>
      </c>
      <c r="C117" s="9" t="s">
        <v>12</v>
      </c>
      <c r="D117" s="10">
        <v>22</v>
      </c>
      <c r="E117" s="11">
        <v>60</v>
      </c>
      <c r="F117" s="11">
        <v>0</v>
      </c>
      <c r="G117" s="11">
        <f t="shared" si="4"/>
        <v>60</v>
      </c>
      <c r="H117" s="11">
        <f t="shared" si="8"/>
        <v>1320</v>
      </c>
    </row>
    <row r="118" spans="2:8" ht="15.75" x14ac:dyDescent="0.25">
      <c r="B118" s="3" t="s">
        <v>121</v>
      </c>
      <c r="C118" s="9" t="s">
        <v>12</v>
      </c>
      <c r="D118" s="10">
        <v>29</v>
      </c>
      <c r="E118" s="11">
        <v>350</v>
      </c>
      <c r="F118" s="11">
        <f t="shared" si="7"/>
        <v>63</v>
      </c>
      <c r="G118" s="11">
        <f t="shared" si="4"/>
        <v>413</v>
      </c>
      <c r="H118" s="11">
        <f t="shared" si="8"/>
        <v>11977</v>
      </c>
    </row>
    <row r="119" spans="2:8" ht="15.75" x14ac:dyDescent="0.25">
      <c r="B119" s="3" t="s">
        <v>122</v>
      </c>
      <c r="C119" s="9" t="s">
        <v>12</v>
      </c>
      <c r="D119" s="10">
        <v>440</v>
      </c>
      <c r="E119" s="11">
        <v>256</v>
      </c>
      <c r="F119" s="11">
        <f t="shared" si="7"/>
        <v>46.08</v>
      </c>
      <c r="G119" s="11">
        <f t="shared" si="4"/>
        <v>302.08</v>
      </c>
      <c r="H119" s="11">
        <f t="shared" si="8"/>
        <v>132915.19999999998</v>
      </c>
    </row>
    <row r="120" spans="2:8" ht="15.75" x14ac:dyDescent="0.25">
      <c r="B120" s="3" t="s">
        <v>123</v>
      </c>
      <c r="C120" s="9" t="s">
        <v>12</v>
      </c>
      <c r="D120" s="10">
        <v>8</v>
      </c>
      <c r="E120" s="11">
        <v>415</v>
      </c>
      <c r="F120" s="11">
        <f t="shared" si="7"/>
        <v>74.7</v>
      </c>
      <c r="G120" s="11">
        <f t="shared" si="4"/>
        <v>489.7</v>
      </c>
      <c r="H120" s="11">
        <f t="shared" si="8"/>
        <v>3917.6</v>
      </c>
    </row>
    <row r="121" spans="2:8" ht="15.75" x14ac:dyDescent="0.25">
      <c r="B121" s="3" t="s">
        <v>124</v>
      </c>
      <c r="C121" s="9" t="s">
        <v>19</v>
      </c>
      <c r="D121" s="10">
        <v>6</v>
      </c>
      <c r="E121" s="11">
        <v>220</v>
      </c>
      <c r="F121" s="11">
        <f t="shared" si="7"/>
        <v>39.6</v>
      </c>
      <c r="G121" s="11">
        <f t="shared" si="4"/>
        <v>259.60000000000002</v>
      </c>
      <c r="H121" s="11">
        <f t="shared" si="8"/>
        <v>1557.6000000000001</v>
      </c>
    </row>
    <row r="122" spans="2:8" ht="15.75" x14ac:dyDescent="0.25">
      <c r="B122" s="3" t="s">
        <v>125</v>
      </c>
      <c r="C122" s="9" t="s">
        <v>19</v>
      </c>
      <c r="D122" s="10">
        <v>6</v>
      </c>
      <c r="E122" s="11">
        <v>220</v>
      </c>
      <c r="F122" s="11">
        <f t="shared" si="7"/>
        <v>39.6</v>
      </c>
      <c r="G122" s="11">
        <f t="shared" si="4"/>
        <v>259.60000000000002</v>
      </c>
      <c r="H122" s="11">
        <f t="shared" si="8"/>
        <v>1557.6000000000001</v>
      </c>
    </row>
    <row r="123" spans="2:8" ht="15.75" x14ac:dyDescent="0.25">
      <c r="B123" s="3" t="s">
        <v>126</v>
      </c>
      <c r="C123" s="9" t="s">
        <v>12</v>
      </c>
      <c r="D123" s="10">
        <v>3</v>
      </c>
      <c r="E123" s="11">
        <v>520</v>
      </c>
      <c r="F123" s="11">
        <f t="shared" si="7"/>
        <v>93.6</v>
      </c>
      <c r="G123" s="11">
        <f t="shared" si="4"/>
        <v>613.6</v>
      </c>
      <c r="H123" s="11">
        <f t="shared" si="8"/>
        <v>1840.8000000000002</v>
      </c>
    </row>
    <row r="124" spans="2:8" ht="15.75" x14ac:dyDescent="0.25">
      <c r="B124" s="3" t="s">
        <v>127</v>
      </c>
      <c r="C124" s="27" t="s">
        <v>21</v>
      </c>
      <c r="D124" s="10">
        <v>36</v>
      </c>
      <c r="E124" s="11">
        <v>228</v>
      </c>
      <c r="F124" s="11">
        <f t="shared" si="7"/>
        <v>41.04</v>
      </c>
      <c r="G124" s="11">
        <f t="shared" si="4"/>
        <v>269.04000000000002</v>
      </c>
      <c r="H124" s="11">
        <f t="shared" si="8"/>
        <v>9685.44</v>
      </c>
    </row>
    <row r="125" spans="2:8" ht="15.75" x14ac:dyDescent="0.25">
      <c r="B125" s="3" t="s">
        <v>128</v>
      </c>
      <c r="C125" s="27" t="s">
        <v>21</v>
      </c>
      <c r="D125" s="10">
        <v>3</v>
      </c>
      <c r="E125" s="11">
        <v>228</v>
      </c>
      <c r="F125" s="11">
        <f t="shared" si="7"/>
        <v>41.04</v>
      </c>
      <c r="G125" s="11">
        <f t="shared" si="4"/>
        <v>269.04000000000002</v>
      </c>
      <c r="H125" s="11">
        <f t="shared" si="8"/>
        <v>807.12000000000012</v>
      </c>
    </row>
    <row r="126" spans="2:8" ht="15.75" x14ac:dyDescent="0.25">
      <c r="B126" s="3" t="s">
        <v>129</v>
      </c>
      <c r="C126" s="27" t="s">
        <v>21</v>
      </c>
      <c r="D126" s="10">
        <v>8</v>
      </c>
      <c r="E126" s="11">
        <v>228</v>
      </c>
      <c r="F126" s="11">
        <f t="shared" si="7"/>
        <v>41.04</v>
      </c>
      <c r="G126" s="11">
        <f t="shared" si="4"/>
        <v>269.04000000000002</v>
      </c>
      <c r="H126" s="11">
        <f t="shared" si="8"/>
        <v>2152.3200000000002</v>
      </c>
    </row>
    <row r="127" spans="2:8" ht="15.75" x14ac:dyDescent="0.25">
      <c r="B127" s="3" t="s">
        <v>130</v>
      </c>
      <c r="C127" s="27" t="s">
        <v>21</v>
      </c>
      <c r="D127" s="10">
        <v>2</v>
      </c>
      <c r="E127" s="11">
        <v>228</v>
      </c>
      <c r="F127" s="11">
        <f t="shared" si="7"/>
        <v>41.04</v>
      </c>
      <c r="G127" s="11">
        <f t="shared" si="4"/>
        <v>269.04000000000002</v>
      </c>
      <c r="H127" s="11">
        <f t="shared" si="8"/>
        <v>538.08000000000004</v>
      </c>
    </row>
    <row r="128" spans="2:8" ht="15.75" x14ac:dyDescent="0.25">
      <c r="B128" s="3" t="s">
        <v>131</v>
      </c>
      <c r="C128" s="27" t="s">
        <v>21</v>
      </c>
      <c r="D128" s="10">
        <v>11</v>
      </c>
      <c r="E128" s="11">
        <v>228</v>
      </c>
      <c r="F128" s="11">
        <f t="shared" si="7"/>
        <v>41.04</v>
      </c>
      <c r="G128" s="11">
        <f t="shared" si="4"/>
        <v>269.04000000000002</v>
      </c>
      <c r="H128" s="11">
        <f t="shared" si="8"/>
        <v>2959.44</v>
      </c>
    </row>
    <row r="129" spans="2:8" ht="15.75" x14ac:dyDescent="0.25">
      <c r="B129" s="3" t="s">
        <v>132</v>
      </c>
      <c r="C129" s="27" t="s">
        <v>21</v>
      </c>
      <c r="D129" s="10">
        <v>10</v>
      </c>
      <c r="E129" s="11">
        <v>228</v>
      </c>
      <c r="F129" s="11"/>
      <c r="G129" s="11">
        <f t="shared" si="4"/>
        <v>228</v>
      </c>
      <c r="H129" s="11">
        <f t="shared" si="8"/>
        <v>2280</v>
      </c>
    </row>
    <row r="130" spans="2:8" ht="15.75" x14ac:dyDescent="0.25">
      <c r="B130" s="3" t="s">
        <v>133</v>
      </c>
      <c r="C130" s="27" t="s">
        <v>21</v>
      </c>
      <c r="D130" s="10">
        <v>12</v>
      </c>
      <c r="E130" s="11">
        <v>228</v>
      </c>
      <c r="F130" s="11"/>
      <c r="G130" s="11">
        <f t="shared" si="4"/>
        <v>228</v>
      </c>
      <c r="H130" s="11">
        <f t="shared" si="8"/>
        <v>2736</v>
      </c>
    </row>
    <row r="131" spans="2:8" ht="15.75" x14ac:dyDescent="0.25">
      <c r="B131" s="3" t="s">
        <v>134</v>
      </c>
      <c r="C131" s="27" t="s">
        <v>21</v>
      </c>
      <c r="D131" s="10">
        <v>36</v>
      </c>
      <c r="E131" s="11">
        <v>228</v>
      </c>
      <c r="F131" s="11">
        <f t="shared" si="7"/>
        <v>41.04</v>
      </c>
      <c r="G131" s="11">
        <f t="shared" si="4"/>
        <v>269.04000000000002</v>
      </c>
      <c r="H131" s="11">
        <f t="shared" si="8"/>
        <v>9685.44</v>
      </c>
    </row>
    <row r="132" spans="2:8" ht="15.75" x14ac:dyDescent="0.25">
      <c r="B132" s="3" t="s">
        <v>135</v>
      </c>
      <c r="C132" s="27" t="s">
        <v>21</v>
      </c>
      <c r="D132" s="10">
        <v>2</v>
      </c>
      <c r="E132" s="11">
        <v>3195</v>
      </c>
      <c r="F132" s="11">
        <f t="shared" si="7"/>
        <v>575.1</v>
      </c>
      <c r="G132" s="11">
        <f t="shared" si="4"/>
        <v>3770.1</v>
      </c>
      <c r="H132" s="11">
        <f t="shared" si="8"/>
        <v>7540.2</v>
      </c>
    </row>
    <row r="133" spans="2:8" ht="15.75" x14ac:dyDescent="0.25">
      <c r="B133" s="3" t="s">
        <v>136</v>
      </c>
      <c r="C133" s="27" t="s">
        <v>19</v>
      </c>
      <c r="D133" s="10">
        <v>2</v>
      </c>
      <c r="E133" s="11">
        <v>62</v>
      </c>
      <c r="F133" s="11">
        <f t="shared" si="7"/>
        <v>11.16</v>
      </c>
      <c r="G133" s="11">
        <f t="shared" si="4"/>
        <v>73.16</v>
      </c>
      <c r="H133" s="11">
        <f t="shared" si="8"/>
        <v>146.32</v>
      </c>
    </row>
    <row r="134" spans="2:8" ht="16.5" thickBot="1" x14ac:dyDescent="0.3">
      <c r="B134" s="28" t="s">
        <v>137</v>
      </c>
      <c r="C134" s="17"/>
      <c r="D134" s="18"/>
      <c r="E134" s="19"/>
      <c r="F134" s="20">
        <f t="shared" si="3"/>
        <v>0</v>
      </c>
      <c r="G134" s="21"/>
      <c r="H134" s="22">
        <f>SUM(H12:H133)</f>
        <v>779258.66099999961</v>
      </c>
    </row>
    <row r="137" spans="2:8" ht="18" x14ac:dyDescent="0.25">
      <c r="B137" s="4"/>
      <c r="C137" s="4"/>
      <c r="D137" s="5"/>
      <c r="E137" s="5"/>
      <c r="F137" s="5"/>
      <c r="G137" s="5"/>
      <c r="H137" s="5"/>
    </row>
    <row r="138" spans="2:8" ht="18" x14ac:dyDescent="0.25">
      <c r="B138" s="4"/>
      <c r="C138" s="4"/>
      <c r="D138" s="5"/>
      <c r="E138" s="5"/>
      <c r="F138" s="5"/>
      <c r="G138" s="5"/>
      <c r="H138" s="5"/>
    </row>
    <row r="139" spans="2:8" ht="18" x14ac:dyDescent="0.25">
      <c r="B139" s="4"/>
      <c r="C139" s="4"/>
      <c r="D139" s="5"/>
      <c r="E139" s="5"/>
      <c r="F139" s="5"/>
      <c r="G139" s="5"/>
      <c r="H139" s="5"/>
    </row>
    <row r="140" spans="2:8" ht="18" x14ac:dyDescent="0.25">
      <c r="B140" s="4"/>
      <c r="C140" s="4"/>
      <c r="D140" s="5"/>
      <c r="E140" s="5"/>
      <c r="F140" s="5"/>
      <c r="G140" s="5"/>
      <c r="H140" s="5"/>
    </row>
  </sheetData>
  <mergeCells count="4">
    <mergeCell ref="B6:H6"/>
    <mergeCell ref="B7:H7"/>
    <mergeCell ref="B8:H8"/>
    <mergeCell ref="B10:H10"/>
  </mergeCells>
  <pageMargins left="0.70866141732283472" right="0.70866141732283472" top="0.74803149606299213" bottom="0.74803149606299213" header="0.31496062992125984" footer="0.31496062992125984"/>
  <pageSetup scale="79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Inv.Consumo.-febrero2023</vt:lpstr>
      <vt:lpstr>'Inv.Consumo.-febrero2023'!Área_de_impresión</vt:lpstr>
      <vt:lpstr>'Inv.Consumo.-febrero2023'!Títulos_a_imprimir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Nuñez</dc:creator>
  <cp:lastModifiedBy>Tomas Carrasco Acosta</cp:lastModifiedBy>
  <cp:lastPrinted>2023-05-22T14:54:21Z</cp:lastPrinted>
  <dcterms:created xsi:type="dcterms:W3CDTF">2023-05-19T18:57:16Z</dcterms:created>
  <dcterms:modified xsi:type="dcterms:W3CDTF">2023-05-22T14:54:25Z</dcterms:modified>
</cp:coreProperties>
</file>