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4\PAGO A PROVEEDORES\DIC\"/>
    </mc:Choice>
  </mc:AlternateContent>
  <xr:revisionPtr revIDLastSave="0" documentId="8_{32D97309-8C25-4287-A606-FDA902D9042B}" xr6:coauthVersionLast="47" xr6:coauthVersionMax="47" xr10:uidLastSave="{00000000-0000-0000-0000-000000000000}"/>
  <bookViews>
    <workbookView xWindow="-120" yWindow="-120" windowWidth="29040" windowHeight="15840" xr2:uid="{A9BABD2D-18AD-4C03-A0F8-7B61224403EA}"/>
  </bookViews>
  <sheets>
    <sheet name="Pago Proveedor dic.-2024" sheetId="2" r:id="rId1"/>
    <sheet name="Hoja1" sheetId="1" r:id="rId2"/>
  </sheets>
  <definedNames>
    <definedName name="_xlnm._FilterDatabase" localSheetId="0" hidden="1">'Pago Proveedor dic.-2024'!$B$9:$G$168</definedName>
    <definedName name="_xlnm.Print_Area" localSheetId="0">'Pago Proveedor dic.-2024'!$B$1:$G$178</definedName>
    <definedName name="_xlnm.Print_Titles" localSheetId="0">'Pago Proveedor dic.-2024'!$9:$9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F111" i="1"/>
  <c r="H96" i="1"/>
  <c r="G169" i="2"/>
  <c r="G96" i="1"/>
  <c r="I96" i="1" l="1"/>
</calcChain>
</file>

<file path=xl/sharedStrings.xml><?xml version="1.0" encoding="utf-8"?>
<sst xmlns="http://schemas.openxmlformats.org/spreadsheetml/2006/main" count="597" uniqueCount="271">
  <si>
    <t>Fecha de pago</t>
  </si>
  <si>
    <t>Número de Libramiento</t>
  </si>
  <si>
    <t>Beneficiario</t>
  </si>
  <si>
    <t>Referencia</t>
  </si>
  <si>
    <t>Número de Documento</t>
  </si>
  <si>
    <t>Total</t>
  </si>
  <si>
    <t>UNEX Dominicana, SRL</t>
  </si>
  <si>
    <t>Adquisición de baterías</t>
  </si>
  <si>
    <t>Planeta Azul, SA</t>
  </si>
  <si>
    <t xml:space="preserve">Distribuidora Internacional de Petroleo, SA </t>
  </si>
  <si>
    <t xml:space="preserve">Adquisición de Tickets para Combustible </t>
  </si>
  <si>
    <t>Rellenados de botellones de agua.</t>
  </si>
  <si>
    <t xml:space="preserve">Jeic Inversiones Comerciales, SRL </t>
  </si>
  <si>
    <t>Servicio de impermeabilización</t>
  </si>
  <si>
    <t>Faberlux Publicidad &amp; Eventos, SRL</t>
  </si>
  <si>
    <t>Adquisición de uniformes.</t>
  </si>
  <si>
    <t xml:space="preserve">Edenorte Dominicana SA </t>
  </si>
  <si>
    <t>Leasing Automotriz del Sur, SRL</t>
  </si>
  <si>
    <t>Servicio de alquiler de vehículos, período octubre 2024.</t>
  </si>
  <si>
    <t>Multimedios Premium VV, SRL</t>
  </si>
  <si>
    <t>Servicio de alquiler, período diciembre 2024.</t>
  </si>
  <si>
    <t>Servicio de alquiler de vehículos, período noviembre 2024.</t>
  </si>
  <si>
    <t>Quinu, SRL</t>
  </si>
  <si>
    <t>Servicio de mantenimiento para vehículo, Mitsubishi modelo L200 - 4WD placa EL07384.</t>
  </si>
  <si>
    <t xml:space="preserve">José Rafael Álvarez Urbáez </t>
  </si>
  <si>
    <t>Adquisición de alimentos para crecimiento de peces.</t>
  </si>
  <si>
    <t>Trim Investment, SRL</t>
  </si>
  <si>
    <t>Servicio de rellenado de extintores.</t>
  </si>
  <si>
    <t>Serigma, SRL</t>
  </si>
  <si>
    <t>Adquisición de Alevines de Tilapia.</t>
  </si>
  <si>
    <t>Bonanza Dominicana, SAS</t>
  </si>
  <si>
    <t>Adquisición de Camión Refrigerado para uso del Consejo.</t>
  </si>
  <si>
    <t xml:space="preserve">Leasing Automotriz del Sur SRL </t>
  </si>
  <si>
    <t>Multiservicios Y Construcciones Easyfixxer, SRL</t>
  </si>
  <si>
    <t>Adquisición de materiales ferreteros para actividades de Pescadería De Mi Barrio.</t>
  </si>
  <si>
    <t>Transporte Encarnación Reyes, SRL</t>
  </si>
  <si>
    <t>Servicio de alquiler de autobús.</t>
  </si>
  <si>
    <t>Faxotek Dominicana, SRL</t>
  </si>
  <si>
    <t>Adquisición de balanzas.</t>
  </si>
  <si>
    <t>LMF Licitaciones Multiservicios Financieros, SRL</t>
  </si>
  <si>
    <t>Adquisición de materiales de limpieza.</t>
  </si>
  <si>
    <t>Adquisición de botellones de agua</t>
  </si>
  <si>
    <t>Clickteck, SRL</t>
  </si>
  <si>
    <t>Adquisición de servidor de data center.</t>
  </si>
  <si>
    <t>Hunter del Caribe Dominicana, SRL</t>
  </si>
  <si>
    <t>Servicio de mantenimiento GPS.</t>
  </si>
  <si>
    <t>Adquisición de GPS, para un (1) vehículo Mitsubishi Fuso 2025 Modelo FE73CB6L placa PP545391.</t>
  </si>
  <si>
    <t>2250-1</t>
  </si>
  <si>
    <t>Seguro de salud para empleados del Consejo.</t>
  </si>
  <si>
    <t>2269-1</t>
  </si>
  <si>
    <t>Servicio de relleno de botellones y adquisición de botellas de agua.</t>
  </si>
  <si>
    <t>2278-1</t>
  </si>
  <si>
    <t>2309-1</t>
  </si>
  <si>
    <t xml:space="preserve">Servi Solutions ND, SRL </t>
  </si>
  <si>
    <t xml:space="preserve">Adquisición de mobiliario. </t>
  </si>
  <si>
    <t>2333-1</t>
  </si>
  <si>
    <t xml:space="preserve">Envío Expreso DWN, SRL </t>
  </si>
  <si>
    <t xml:space="preserve">Mensajería al interior, noviembre 2024 </t>
  </si>
  <si>
    <t>Soluciones Tecnológica Empresariales, SRL</t>
  </si>
  <si>
    <t>Alquiler de impresoras multifuncionales, octubre 2024.</t>
  </si>
  <si>
    <t>Adquisición de Cámaras de Seguridad</t>
  </si>
  <si>
    <t>Edesur Dominicana, SA</t>
  </si>
  <si>
    <t>Servicio de envíos al interior, correspondiente al mes de noviembre 2024.</t>
  </si>
  <si>
    <t>Alquiler de impresoras multifuncionales, período noviembre 2024.</t>
  </si>
  <si>
    <t xml:space="preserve">Fanny María Méndez Alonzo </t>
  </si>
  <si>
    <t>Luis Roque Ferreras</t>
  </si>
  <si>
    <t xml:space="preserve">Aquiles de León Valdez </t>
  </si>
  <si>
    <t>Participación como Notario Público en proceso de recepción y aperturas de propuestas económicas, en el procedimiento comparación de precios.</t>
  </si>
  <si>
    <t>Servicio de impresión.</t>
  </si>
  <si>
    <t>CECOM SAS</t>
  </si>
  <si>
    <t>Servicio de mantenimiento de UPS.</t>
  </si>
  <si>
    <t>Juan Carlos Genao De Los Santos</t>
  </si>
  <si>
    <t>Servicio de alquiler Almacén Codopesca.</t>
  </si>
  <si>
    <t>Servicios de montaje stand de feria.</t>
  </si>
  <si>
    <t>Seguros Reservas, SA</t>
  </si>
  <si>
    <t xml:space="preserve">Mister Sándwich Comidas y Más, SRL </t>
  </si>
  <si>
    <t>Constuctora Rivera Ortiz, SRL</t>
  </si>
  <si>
    <t xml:space="preserve">Altice Dominicana, SA </t>
  </si>
  <si>
    <t>NCF</t>
  </si>
  <si>
    <t>B1500000006</t>
  </si>
  <si>
    <t>B1500001059</t>
  </si>
  <si>
    <t xml:space="preserve">Servicios Empresariales Canaán, SRL </t>
  </si>
  <si>
    <t>Adquisición de combustible</t>
  </si>
  <si>
    <t>E450000061538</t>
  </si>
  <si>
    <t>E450000061724</t>
  </si>
  <si>
    <t>E450000001100</t>
  </si>
  <si>
    <t>E450000009716</t>
  </si>
  <si>
    <t>E450000009776</t>
  </si>
  <si>
    <t>E450000009788</t>
  </si>
  <si>
    <t>E450000009839</t>
  </si>
  <si>
    <t>E450000009848</t>
  </si>
  <si>
    <t>E450000005924</t>
  </si>
  <si>
    <t>E450000005930</t>
  </si>
  <si>
    <t>E450000005936</t>
  </si>
  <si>
    <t>B1500000120</t>
  </si>
  <si>
    <t>B1500000042</t>
  </si>
  <si>
    <t>B1500473210</t>
  </si>
  <si>
    <t>B1500475682</t>
  </si>
  <si>
    <t>B1500154273</t>
  </si>
  <si>
    <t>B1500154276</t>
  </si>
  <si>
    <t>B1500001650</t>
  </si>
  <si>
    <t>B1500000208</t>
  </si>
  <si>
    <t>B1500001654</t>
  </si>
  <si>
    <t>B1500000243</t>
  </si>
  <si>
    <t>B1500000132</t>
  </si>
  <si>
    <t>B1500000002</t>
  </si>
  <si>
    <t>B1500000327</t>
  </si>
  <si>
    <t>B1500004203</t>
  </si>
  <si>
    <t>B1500001657</t>
  </si>
  <si>
    <t>B1500000009</t>
  </si>
  <si>
    <t>B1500000616</t>
  </si>
  <si>
    <t>B150000016</t>
  </si>
  <si>
    <t>B1500000096</t>
  </si>
  <si>
    <t>B1500000412</t>
  </si>
  <si>
    <t>B1500000738</t>
  </si>
  <si>
    <t>B1500000739</t>
  </si>
  <si>
    <t>E450000000543</t>
  </si>
  <si>
    <t>B1500000001</t>
  </si>
  <si>
    <t>E450000005923</t>
  </si>
  <si>
    <t>E450000006903</t>
  </si>
  <si>
    <t>B1500365586</t>
  </si>
  <si>
    <t>B1500365589</t>
  </si>
  <si>
    <t>B1500000191</t>
  </si>
  <si>
    <t>B1500001026</t>
  </si>
  <si>
    <t>B1500001707</t>
  </si>
  <si>
    <t>B1500000007</t>
  </si>
  <si>
    <t>E450000002485</t>
  </si>
  <si>
    <t>B1500571185</t>
  </si>
  <si>
    <t>B1500571186</t>
  </si>
  <si>
    <t>B1500571187</t>
  </si>
  <si>
    <t>B1500571188</t>
  </si>
  <si>
    <t>B1500571189</t>
  </si>
  <si>
    <t>B1500571190</t>
  </si>
  <si>
    <t>B1500001039</t>
  </si>
  <si>
    <t>B1500001730</t>
  </si>
  <si>
    <t>B1500000074</t>
  </si>
  <si>
    <t>B1500000214</t>
  </si>
  <si>
    <t>B1500000221</t>
  </si>
  <si>
    <t>B1500000060</t>
  </si>
  <si>
    <t>B1500000142</t>
  </si>
  <si>
    <t>B1500000192</t>
  </si>
  <si>
    <t>B1500000018</t>
  </si>
  <si>
    <t>B1500000329</t>
  </si>
  <si>
    <t>E450000003409</t>
  </si>
  <si>
    <t>E450000003410</t>
  </si>
  <si>
    <t>B1500002353</t>
  </si>
  <si>
    <t>B1500002354</t>
  </si>
  <si>
    <t>B1500002355</t>
  </si>
  <si>
    <t>B1500002356</t>
  </si>
  <si>
    <t>B1500002357</t>
  </si>
  <si>
    <t>B1500002358</t>
  </si>
  <si>
    <t>B1500002359</t>
  </si>
  <si>
    <t>B1500002364</t>
  </si>
  <si>
    <t>B1500002365</t>
  </si>
  <si>
    <t>B1500002366</t>
  </si>
  <si>
    <t>B1500002367</t>
  </si>
  <si>
    <t>B1500002368</t>
  </si>
  <si>
    <t>B1500000023</t>
  </si>
  <si>
    <t>E450000010711</t>
  </si>
  <si>
    <t>E450000010763</t>
  </si>
  <si>
    <t>E450000010774</t>
  </si>
  <si>
    <t>E450000010844</t>
  </si>
  <si>
    <t>E450000010849</t>
  </si>
  <si>
    <t>E450000002949</t>
  </si>
  <si>
    <t>E450000002951</t>
  </si>
  <si>
    <t>Servicio de alquiler de vehículos, período diciembre 2024.</t>
  </si>
  <si>
    <t>E450000005944</t>
  </si>
  <si>
    <t>E450000007403</t>
  </si>
  <si>
    <t>E450000007409</t>
  </si>
  <si>
    <t>E450000064071</t>
  </si>
  <si>
    <t>E450000064260</t>
  </si>
  <si>
    <t>E450000062015</t>
  </si>
  <si>
    <t>E450000064556</t>
  </si>
  <si>
    <t>Servicio telefónico, contrato nro. 763947317, período noviembre 2024</t>
  </si>
  <si>
    <t>Servicio telefónico, contrato nro. 781912972, período noviembre 2024</t>
  </si>
  <si>
    <t>Corporación del Acueducto y Alcantarillado de Santo Domingo (CAASD)</t>
  </si>
  <si>
    <t>Servicios de agua potable contrato nro. 322577</t>
  </si>
  <si>
    <t>Servicios de agua potable contrato nro. 457059</t>
  </si>
  <si>
    <t>Servicio de alquiler estación Pedernales, período noviembre 2024</t>
  </si>
  <si>
    <t>Servicio de alquiler estación Pedernales, período diciembre 2024</t>
  </si>
  <si>
    <t>Servicio de pólizas No. 2-2-501-0187700 por inclusión de camión marca Mitsubishi Fuso Canter</t>
  </si>
  <si>
    <t>Servicio de pólizas No. 2-2-503-0273210 por inclusión de camión marca Mitsubishi Fuso Canter</t>
  </si>
  <si>
    <t>Servicio de alquiler estación Miches, períodos octubre y noviembre 2024</t>
  </si>
  <si>
    <t>Servicio de catering</t>
  </si>
  <si>
    <t>Servicio telefónico, contrato nro. 763947317, período diciembre 2024</t>
  </si>
  <si>
    <t>Servicio telefónico, contrato nro. 781912972, período diciembre 2024</t>
  </si>
  <si>
    <t>Servicio telefónico, contrato nro. 801342987, diciembre 2024</t>
  </si>
  <si>
    <t>Servicio telefónico, contrato nro. 801342987, noviembre 2024</t>
  </si>
  <si>
    <t>Servicio telefónico, lineas fijas, internet móvil y flotas institucionales, cuenta nro. 91558189, período noviembre 2024</t>
  </si>
  <si>
    <t>Servicio telefónico, lineas fijas, internet móvil y flotas institucionales, cuenta nro. 4490626, período noviembre 2024</t>
  </si>
  <si>
    <t>Servicio telefónico, lineas fijas, internet móvil y flotas institucionales, cuenta nro. 8150119, período noviembre 2024</t>
  </si>
  <si>
    <t>Servicio telefónico, lineas fijas, internet móvil y flotas institucionales, cuenta nro. 12473687, período noviembre 2024</t>
  </si>
  <si>
    <t>Servicio telefónico, lineas fijas, internet móvil y flotas institucionales, cuenta nro. 14545498, período noviembre 2024</t>
  </si>
  <si>
    <t>Servicio eléctrico Codopesca NIC 5465972, período noviembre 2024</t>
  </si>
  <si>
    <t>Servicio eléctrico local Subdirección NIC 6144718, período noviembre 2024</t>
  </si>
  <si>
    <t>Servicio eléctrico local Almacén Codopesca NIC 7318381, período noviembre 2024</t>
  </si>
  <si>
    <t>Servicio eléctrico local PDMB NIC 7329389, período noviembre 2024</t>
  </si>
  <si>
    <t>Servicio eléctrico estación Barahona NIC 5801786, período noviembre 2024</t>
  </si>
  <si>
    <t>Servicio eléctrico estación Pedernales NIC 7226038, período noviembre 2024</t>
  </si>
  <si>
    <t>Servicio telefónico, lineas fijas, internet móvil y flotas institucionales, cuenta nro. 91558189, período diciembre 2024</t>
  </si>
  <si>
    <t>Servicio telefónico, lineas fijas, internet móvil y flotas institucionales, cuenta nro. 4490626, período diciembre 2024</t>
  </si>
  <si>
    <t>Servicio telefónico, lineas fijas, internet móvil y flotas institucionales, cuenta nro. 8150119, período diciembre 2024</t>
  </si>
  <si>
    <t>Servicio telefónico, lineas fijas, internet móvil y flotas institucionales, cuenta nro. 12473687, período diciembre 2024</t>
  </si>
  <si>
    <t>Servicio telefónico, lineas fijas, internet móvil y flotas institucionales, cuenta nro. 14545498, período diciembre 2024</t>
  </si>
  <si>
    <t>Servicio eléctrico estación San Pedro Macoris NIC 4444921, período diciembre 2024</t>
  </si>
  <si>
    <t>Servicio eléctrico estación Miches NIC 3581494, período diciembre 2024</t>
  </si>
  <si>
    <t>Servicio eléctrico estación San Pedro Macoris NIC 4444921, período noviembre 2024</t>
  </si>
  <si>
    <t>Servicio eléctrico estación Miches NIC 3581494, período noviembre 2024</t>
  </si>
  <si>
    <t>Servicio eléctrico estación Puerto Plata NIC 5865860, período noviembre 2024</t>
  </si>
  <si>
    <t>Servicio eléctrico estación Montecristi NIC 6863678,  período noviembre 2024</t>
  </si>
  <si>
    <t>Seguro Nacional de Salud (SENASA)</t>
  </si>
  <si>
    <t>Humano Seguros, SA</t>
  </si>
  <si>
    <t>Arteplas Publicitaria, SRL</t>
  </si>
  <si>
    <t>Compañía Dominicana de Teléfonos, SA (CODETEL)</t>
  </si>
  <si>
    <t>Empresa Distribuidora de Electricidad del Este, SA (EDEESTE)</t>
  </si>
  <si>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</si>
  <si>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</si>
  <si>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</si>
  <si>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</si>
  <si>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</si>
  <si>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</si>
  <si>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</si>
  <si>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Total RD$</t>
  </si>
  <si>
    <t>2096-1</t>
  </si>
  <si>
    <t>2276-1</t>
  </si>
  <si>
    <t>2330-1</t>
  </si>
  <si>
    <t>2335-1</t>
  </si>
  <si>
    <t>2346-1</t>
  </si>
  <si>
    <t>2354-1</t>
  </si>
  <si>
    <t>2369-1</t>
  </si>
  <si>
    <t>2372-1</t>
  </si>
  <si>
    <t>2374-1</t>
  </si>
  <si>
    <t>2432-1</t>
  </si>
  <si>
    <t>2442-1</t>
  </si>
  <si>
    <t>2437-1</t>
  </si>
  <si>
    <t>2454-1</t>
  </si>
  <si>
    <t>2461-1</t>
  </si>
  <si>
    <t>2471-1</t>
  </si>
  <si>
    <t>2477-1</t>
  </si>
  <si>
    <t>2469-1</t>
  </si>
  <si>
    <t>2495-1</t>
  </si>
  <si>
    <t>2499-1</t>
  </si>
  <si>
    <t>2501-1</t>
  </si>
  <si>
    <t>2507-1</t>
  </si>
  <si>
    <t>2511-1</t>
  </si>
  <si>
    <t>2515-1</t>
  </si>
  <si>
    <t>2537-1</t>
  </si>
  <si>
    <t>2554-1</t>
  </si>
  <si>
    <t>2558-1</t>
  </si>
  <si>
    <t>2560-1</t>
  </si>
  <si>
    <t>2326-1</t>
  </si>
  <si>
    <t>2328-1</t>
  </si>
  <si>
    <t>2071-1</t>
  </si>
  <si>
    <t>2360-1</t>
  </si>
  <si>
    <t>2430-1</t>
  </si>
  <si>
    <t>2434-1</t>
  </si>
  <si>
    <t>2452-1</t>
  </si>
  <si>
    <t>2456-1</t>
  </si>
  <si>
    <t>2458-1</t>
  </si>
  <si>
    <t>2467-1</t>
  </si>
  <si>
    <t>2475-1</t>
  </si>
  <si>
    <t>2479-1</t>
  </si>
  <si>
    <t>2487-1</t>
  </si>
  <si>
    <t>2503-1</t>
  </si>
  <si>
    <t>2513-1</t>
  </si>
  <si>
    <t>2519-1</t>
  </si>
  <si>
    <t>2521-1</t>
  </si>
  <si>
    <t>2603-1</t>
  </si>
  <si>
    <t>2606-1</t>
  </si>
  <si>
    <t>2638-1</t>
  </si>
  <si>
    <t>2641-1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</si>
</sst>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0_);\(0\)"/>
    <numFmt numFmtId="166" formatCode="d\-mmm\-yyyy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Arial Nova Cond Light"/>
      <family val="2"/>
    </font>
    <font>
      <sz val="11"/>
      <color rgb="FF000000"/>
      <name val="Arial Nova Cond Light"/>
      <family val="2"/>
    </font>
    <font>
      <sz val="8"/>
      <name val="Aptos Narrow"/>
      <family val="2"/>
      <scheme val="minor"/>
    </font>
    <font>
      <b/>
      <sz val="11"/>
      <color theme="1"/>
      <name val="Arial Nova Cond Light"/>
      <family val="2"/>
    </font>
    <font>
      <sz val="11"/>
      <name val="Arial Nova Cond Light"/>
      <family val="2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136">
    <xf numFmtId="0" fontId="0" fillId="0" borderId="0" xfId="0"/>
    <xf numFmtId="43" fontId="2" fillId="2" borderId="1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indent="1"/>
    </xf>
    <xf numFmtId="43" fontId="3" fillId="0" borderId="1" xfId="1" applyFont="1" applyBorder="1"/>
    <xf numFmtId="0" fontId="3" fillId="0" borderId="4" xfId="0" applyFont="1" applyBorder="1" applyAlignment="1">
      <alignment horizontal="left" indent="1"/>
    </xf>
    <xf numFmtId="0" fontId="3" fillId="0" borderId="5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top" indent="1"/>
    </xf>
    <xf numFmtId="43" fontId="3" fillId="0" borderId="1" xfId="1" applyFont="1" applyBorder="1" applyAlignment="1">
      <alignment vertical="top"/>
    </xf>
    <xf numFmtId="0" fontId="3" fillId="0" borderId="5" xfId="0" applyFont="1" applyBorder="1" applyAlignment="1">
      <alignment horizontal="left" indent="1"/>
    </xf>
    <xf numFmtId="0" fontId="3" fillId="0" borderId="5" xfId="0" applyFont="1" applyBorder="1" applyAlignment="1">
      <alignment horizontal="left" vertical="top" indent="1"/>
    </xf>
    <xf numFmtId="0" fontId="4" fillId="0" borderId="6" xfId="0" applyFont="1" applyBorder="1" applyAlignment="1">
      <alignment horizontal="left" vertical="center" indent="1"/>
    </xf>
    <xf numFmtId="43" fontId="3" fillId="0" borderId="1" xfId="1" applyFont="1" applyFill="1" applyBorder="1"/>
    <xf numFmtId="164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43" fontId="3" fillId="0" borderId="0" xfId="1" applyFont="1" applyBorder="1" applyAlignment="1">
      <alignment vertical="top"/>
    </xf>
    <xf numFmtId="43" fontId="0" fillId="0" borderId="0" xfId="0" applyNumberFormat="1"/>
    <xf numFmtId="43" fontId="6" fillId="0" borderId="0" xfId="1" applyFont="1" applyBorder="1" applyAlignment="1">
      <alignment vertical="top"/>
    </xf>
    <xf numFmtId="0" fontId="3" fillId="0" borderId="5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wrapText="1" indent="1"/>
    </xf>
    <xf numFmtId="0" fontId="3" fillId="0" borderId="1" xfId="0" applyFont="1" applyBorder="1" applyAlignment="1">
      <alignment horizontal="left" wrapText="1" indent="1"/>
    </xf>
    <xf numFmtId="0" fontId="3" fillId="0" borderId="4" xfId="0" applyFont="1" applyBorder="1" applyAlignment="1">
      <alignment horizontal="left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top"/>
    </xf>
    <xf numFmtId="43" fontId="3" fillId="0" borderId="1" xfId="1" applyFont="1" applyBorder="1" applyAlignment="1">
      <alignment horizontal="right" vertical="top"/>
    </xf>
    <xf numFmtId="43" fontId="3" fillId="0" borderId="3" xfId="1" applyFont="1" applyBorder="1" applyAlignment="1">
      <alignment horizontal="right" vertical="top"/>
    </xf>
    <xf numFmtId="43" fontId="3" fillId="0" borderId="4" xfId="1" applyFont="1" applyBorder="1" applyAlignment="1">
      <alignment horizontal="right" vertical="top"/>
    </xf>
    <xf numFmtId="0" fontId="8" fillId="0" borderId="0" xfId="0" applyFont="1" applyAlignment="1">
      <alignment horizontal="left" vertical="top" indent="1"/>
    </xf>
    <xf numFmtId="43" fontId="8" fillId="0" borderId="0" xfId="1" applyFont="1" applyAlignment="1">
      <alignment horizontal="left" vertical="top" indent="1"/>
    </xf>
    <xf numFmtId="15" fontId="10" fillId="0" borderId="0" xfId="3" applyNumberFormat="1" applyFont="1" applyAlignment="1">
      <alignment horizontal="left" vertical="top" indent="1"/>
    </xf>
    <xf numFmtId="15" fontId="10" fillId="0" borderId="0" xfId="3" applyNumberFormat="1" applyFont="1" applyAlignment="1">
      <alignment horizontal="left" vertical="top" wrapText="1" indent="1"/>
    </xf>
    <xf numFmtId="0" fontId="11" fillId="0" borderId="0" xfId="0" applyFont="1" applyAlignment="1">
      <alignment horizontal="left" vertical="top" indent="1"/>
    </xf>
    <xf numFmtId="43" fontId="12" fillId="0" borderId="0" xfId="1" applyFont="1" applyFill="1" applyBorder="1" applyAlignment="1" applyProtection="1">
      <alignment horizontal="left" vertical="top"/>
    </xf>
    <xf numFmtId="43" fontId="13" fillId="0" borderId="0" xfId="1" applyFont="1" applyFill="1" applyBorder="1" applyAlignment="1" applyProtection="1">
      <alignment horizontal="left" vertical="top" indent="1"/>
    </xf>
    <xf numFmtId="43" fontId="13" fillId="0" borderId="0" xfId="1" applyFont="1" applyFill="1" applyBorder="1" applyAlignment="1" applyProtection="1">
      <alignment horizontal="left" vertical="top" wrapText="1" indent="1"/>
    </xf>
    <xf numFmtId="165" fontId="12" fillId="0" borderId="0" xfId="1" applyNumberFormat="1" applyFont="1" applyFill="1" applyBorder="1" applyAlignment="1" applyProtection="1">
      <alignment horizontal="left" vertical="top" indent="1"/>
    </xf>
    <xf numFmtId="0" fontId="8" fillId="0" borderId="0" xfId="0" applyFont="1" applyAlignment="1">
      <alignment horizontal="left" vertical="top" wrapText="1" indent="1"/>
    </xf>
    <xf numFmtId="49" fontId="12" fillId="0" borderId="0" xfId="1" applyNumberFormat="1" applyFont="1" applyFill="1" applyBorder="1" applyAlignment="1" applyProtection="1">
      <alignment horizontal="left" vertical="top" indent="1"/>
    </xf>
    <xf numFmtId="166" fontId="8" fillId="0" borderId="0" xfId="0" applyNumberFormat="1" applyFont="1" applyAlignment="1">
      <alignment horizontal="left" vertical="top" indent="1"/>
    </xf>
    <xf numFmtId="43" fontId="2" fillId="3" borderId="1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indent="1"/>
    </xf>
    <xf numFmtId="0" fontId="7" fillId="0" borderId="2" xfId="0" applyFont="1" applyBorder="1" applyAlignment="1">
      <alignment horizontal="left" vertical="top" indent="1"/>
    </xf>
    <xf numFmtId="43" fontId="7" fillId="0" borderId="1" xfId="1" applyFont="1" applyBorder="1"/>
    <xf numFmtId="43" fontId="7" fillId="0" borderId="1" xfId="1" applyFont="1" applyBorder="1" applyAlignment="1">
      <alignment vertical="top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indent="1"/>
    </xf>
    <xf numFmtId="164" fontId="7" fillId="0" borderId="6" xfId="0" applyNumberFormat="1" applyFont="1" applyBorder="1" applyAlignment="1">
      <alignment horizontal="center" vertical="top"/>
    </xf>
    <xf numFmtId="0" fontId="7" fillId="0" borderId="6" xfId="0" applyFont="1" applyBorder="1" applyAlignment="1">
      <alignment horizontal="left" indent="1"/>
    </xf>
    <xf numFmtId="164" fontId="7" fillId="0" borderId="6" xfId="0" applyNumberFormat="1" applyFont="1" applyBorder="1" applyAlignment="1">
      <alignment horizontal="center"/>
    </xf>
    <xf numFmtId="43" fontId="2" fillId="3" borderId="2" xfId="2" applyFont="1" applyFill="1" applyBorder="1" applyAlignment="1">
      <alignment horizontal="left" vertical="top" wrapText="1" indent="1"/>
    </xf>
    <xf numFmtId="43" fontId="0" fillId="0" borderId="0" xfId="1" applyFont="1" applyAlignment="1">
      <alignment horizontal="left" vertical="top" indent="1"/>
    </xf>
    <xf numFmtId="0" fontId="4" fillId="0" borderId="0" xfId="0" applyFont="1" applyAlignment="1">
      <alignment horizontal="left" vertical="center" indent="1"/>
    </xf>
    <xf numFmtId="0" fontId="4" fillId="0" borderId="2" xfId="0" applyFont="1" applyBorder="1" applyAlignment="1">
      <alignment horizontal="left" indent="1"/>
    </xf>
    <xf numFmtId="0" fontId="7" fillId="0" borderId="6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indent="1"/>
    </xf>
    <xf numFmtId="0" fontId="7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top" indent="1"/>
    </xf>
    <xf numFmtId="49" fontId="7" fillId="0" borderId="6" xfId="0" applyNumberFormat="1" applyFont="1" applyBorder="1" applyAlignment="1">
      <alignment horizontal="left" indent="1"/>
    </xf>
    <xf numFmtId="0" fontId="7" fillId="0" borderId="8" xfId="0" applyFont="1" applyBorder="1" applyAlignment="1">
      <alignment horizontal="left" indent="1"/>
    </xf>
    <xf numFmtId="43" fontId="3" fillId="0" borderId="1" xfId="1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left" vertical="top"/>
    </xf>
    <xf numFmtId="0" fontId="3" fillId="4" borderId="6" xfId="0" applyFont="1" applyFill="1" applyBorder="1" applyAlignment="1">
      <alignment horizontal="left" vertical="center" indent="1"/>
    </xf>
    <xf numFmtId="43" fontId="3" fillId="4" borderId="1" xfId="1" applyFont="1" applyFill="1" applyBorder="1" applyAlignment="1">
      <alignment horizontal="right" vertical="top"/>
    </xf>
    <xf numFmtId="0" fontId="4" fillId="4" borderId="6" xfId="0" applyFont="1" applyFill="1" applyBorder="1" applyAlignment="1">
      <alignment horizontal="left" vertical="center" indent="1"/>
    </xf>
    <xf numFmtId="0" fontId="3" fillId="4" borderId="5" xfId="0" applyFont="1" applyFill="1" applyBorder="1" applyAlignment="1">
      <alignment horizontal="left" vertical="center" indent="1"/>
    </xf>
    <xf numFmtId="0" fontId="3" fillId="4" borderId="1" xfId="0" applyFont="1" applyFill="1" applyBorder="1" applyAlignment="1">
      <alignment horizontal="left" vertical="center" indent="1"/>
    </xf>
    <xf numFmtId="0" fontId="3" fillId="5" borderId="6" xfId="0" applyFont="1" applyFill="1" applyBorder="1" applyAlignment="1">
      <alignment horizontal="left" vertical="center" indent="1"/>
    </xf>
    <xf numFmtId="0" fontId="3" fillId="5" borderId="1" xfId="0" applyFont="1" applyFill="1" applyBorder="1" applyAlignment="1">
      <alignment horizontal="left" indent="1"/>
    </xf>
    <xf numFmtId="43" fontId="3" fillId="5" borderId="1" xfId="1" applyFont="1" applyFill="1" applyBorder="1" applyAlignment="1">
      <alignment horizontal="right" vertical="top"/>
    </xf>
    <xf numFmtId="4" fontId="3" fillId="4" borderId="5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43" fontId="2" fillId="3" borderId="4" xfId="2" applyFont="1" applyFill="1" applyBorder="1" applyAlignment="1">
      <alignment horizontal="right" vertical="top" wrapText="1" indent="1"/>
    </xf>
    <xf numFmtId="43" fontId="2" fillId="3" borderId="3" xfId="2" applyFont="1" applyFill="1" applyBorder="1" applyAlignment="1">
      <alignment horizontal="right" vertical="top" wrapText="1" indent="1"/>
    </xf>
    <xf numFmtId="43" fontId="2" fillId="3" borderId="2" xfId="2" applyFont="1" applyFill="1" applyBorder="1" applyAlignment="1">
      <alignment horizontal="right" vertical="top" wrapText="1" indent="1"/>
    </xf>
    <xf numFmtId="0" fontId="8" fillId="0" borderId="0" xfId="0" applyFont="1" applyAlignment="1">
      <alignment horizontal="left" vertical="top" indent="1"/>
    </xf>
    <xf numFmtId="15" fontId="10" fillId="0" borderId="0" xfId="3" applyNumberFormat="1" applyFont="1" applyAlignment="1">
      <alignment horizontal="left" vertical="top" indent="1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4" borderId="6" xfId="0" applyNumberFormat="1" applyFont="1" applyFill="1" applyBorder="1" applyAlignment="1">
      <alignment horizontal="right" vertical="center"/>
    </xf>
    <xf numFmtId="164" fontId="3" fillId="4" borderId="5" xfId="0" applyNumberFormat="1" applyFont="1" applyFill="1" applyBorder="1" applyAlignment="1">
      <alignment horizontal="right" vertical="center"/>
    </xf>
    <xf numFmtId="0" fontId="4" fillId="4" borderId="6" xfId="0" applyFont="1" applyFill="1" applyBorder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164" fontId="3" fillId="0" borderId="6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right" vertical="center"/>
    </xf>
    <xf numFmtId="49" fontId="3" fillId="5" borderId="6" xfId="0" applyNumberFormat="1" applyFont="1" applyFill="1" applyBorder="1" applyAlignment="1">
      <alignment horizontal="center" vertical="center"/>
    </xf>
    <xf numFmtId="49" fontId="3" fillId="5" borderId="7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164" fontId="3" fillId="5" borderId="6" xfId="0" applyNumberFormat="1" applyFont="1" applyFill="1" applyBorder="1" applyAlignment="1">
      <alignment horizontal="right" vertical="center"/>
    </xf>
    <xf numFmtId="164" fontId="3" fillId="5" borderId="7" xfId="0" applyNumberFormat="1" applyFont="1" applyFill="1" applyBorder="1" applyAlignment="1">
      <alignment horizontal="right" vertical="center"/>
    </xf>
    <xf numFmtId="164" fontId="3" fillId="5" borderId="5" xfId="0" applyNumberFormat="1" applyFont="1" applyFill="1" applyBorder="1" applyAlignment="1">
      <alignment horizontal="right" vertical="center"/>
    </xf>
    <xf numFmtId="0" fontId="3" fillId="5" borderId="6" xfId="0" applyFont="1" applyFill="1" applyBorder="1" applyAlignment="1">
      <alignment horizontal="left" vertical="center" wrapText="1" indent="1"/>
    </xf>
    <xf numFmtId="0" fontId="3" fillId="5" borderId="7" xfId="0" applyFont="1" applyFill="1" applyBorder="1" applyAlignment="1">
      <alignment horizontal="left" vertical="center" wrapText="1" indent="1"/>
    </xf>
    <xf numFmtId="0" fontId="3" fillId="5" borderId="5" xfId="0" applyFont="1" applyFill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top" wrapText="1" indent="1"/>
    </xf>
    <xf numFmtId="0" fontId="3" fillId="0" borderId="5" xfId="0" applyFont="1" applyBorder="1" applyAlignment="1">
      <alignment horizontal="left" vertical="top" wrapText="1" indent="1"/>
    </xf>
    <xf numFmtId="0" fontId="3" fillId="4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 wrapText="1" indent="1"/>
    </xf>
    <xf numFmtId="0" fontId="3" fillId="4" borderId="7" xfId="0" applyFont="1" applyFill="1" applyBorder="1" applyAlignment="1">
      <alignment horizontal="left" vertical="center" wrapText="1" indent="1"/>
    </xf>
    <xf numFmtId="0" fontId="3" fillId="4" borderId="5" xfId="0" applyFont="1" applyFill="1" applyBorder="1" applyAlignment="1">
      <alignment horizontal="left" vertical="center" wrapText="1" indent="1"/>
    </xf>
    <xf numFmtId="164" fontId="3" fillId="4" borderId="7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</cellXfs>
  <cellStyles count="4">
    <cellStyle name="Millares" xfId="1" builtinId="3"/>
    <cellStyle name="Millares 11 2" xfId="2" xr:uid="{438CB796-691E-45A6-B476-78921EED7F6D}"/>
    <cellStyle name="Normal" xfId="0" builtinId="0"/>
    <cellStyle name="Normal 2" xfId="3" xr:uid="{6D31B0E5-23C9-4C5A-BAC1-0FD8A8DD2B2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1086709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6AB8E59D-42E5-49F6-BBA7-6E8362811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926" y="0"/>
          <a:ext cx="2699016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171</xdr:row>
      <xdr:rowOff>3350</xdr:rowOff>
    </xdr:from>
    <xdr:to>
      <xdr:col>6</xdr:col>
      <xdr:colOff>742063</xdr:colOff>
      <xdr:row>177</xdr:row>
      <xdr:rowOff>50347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BF278976-CFDC-4213-A7E5-DEC5626DBF81}"/>
            </a:ext>
          </a:extLst>
        </xdr:cNvPr>
        <xdr:cNvGrpSpPr/>
      </xdr:nvGrpSpPr>
      <xdr:grpSpPr>
        <a:xfrm>
          <a:off x="764060" y="23528167"/>
          <a:ext cx="11410620" cy="1214332"/>
          <a:chOff x="552451" y="11506199"/>
          <a:chExt cx="10515600" cy="1355395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E6D87F78-20F1-C7FA-D9A3-A2F0A756A14F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14-dic.-2024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F55D9A75-4611-CFCD-5EAD-7A3081E1B74E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467A2620-9443-7921-193F-85133616CC40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80C1E955-6AFE-0F55-C880-68224299AF05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ACF45E5F-CF55-49AA-76B9-BA0320EEC379}"/>
              </a:ext>
            </a:extLst>
          </xdr:cNvPr>
          <xdr:cNvSpPr txBox="1"/>
        </xdr:nvSpPr>
        <xdr:spPr>
          <a:xfrm>
            <a:off x="3846156" y="11524389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Hache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15-dic.-2024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F51FFF52-A493-9454-A8C4-67C6309C36C2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15-dic.-2024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E9976AB5-6DAE-D3BF-4EC6-37B171035ED9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79ECE15E-E6DD-B097-0E85-BD7977DC16B1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436E79D8-EE7B-3EBD-0C86-8D2E7FE4ABB7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3348145</xdr:colOff>
      <xdr:row>172</xdr:row>
      <xdr:rowOff>50982</xdr:rowOff>
    </xdr:from>
    <xdr:to>
      <xdr:col>4</xdr:col>
      <xdr:colOff>2343378</xdr:colOff>
      <xdr:row>172</xdr:row>
      <xdr:rowOff>50982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C4E54025-CFE6-4910-BB31-60ACA3088741}"/>
            </a:ext>
          </a:extLst>
        </xdr:cNvPr>
        <xdr:cNvCxnSpPr/>
      </xdr:nvCxnSpPr>
      <xdr:spPr>
        <a:xfrm>
          <a:off x="5405545" y="15033807"/>
          <a:ext cx="294810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3359787</xdr:colOff>
      <xdr:row>173</xdr:row>
      <xdr:rowOff>174807</xdr:rowOff>
    </xdr:from>
    <xdr:to>
      <xdr:col>4</xdr:col>
      <xdr:colOff>2355020</xdr:colOff>
      <xdr:row>173</xdr:row>
      <xdr:rowOff>174807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31764529-3C1E-4DA0-BAA5-5C401BA15714}"/>
            </a:ext>
          </a:extLst>
        </xdr:cNvPr>
        <xdr:cNvCxnSpPr/>
      </xdr:nvCxnSpPr>
      <xdr:spPr>
        <a:xfrm>
          <a:off x="5417187" y="15348132"/>
          <a:ext cx="294810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3358729</xdr:colOff>
      <xdr:row>175</xdr:row>
      <xdr:rowOff>116599</xdr:rowOff>
    </xdr:from>
    <xdr:to>
      <xdr:col>4</xdr:col>
      <xdr:colOff>2353962</xdr:colOff>
      <xdr:row>175</xdr:row>
      <xdr:rowOff>116599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8582955E-1118-4C3A-ADB5-52BB586F24BC}"/>
            </a:ext>
          </a:extLst>
        </xdr:cNvPr>
        <xdr:cNvCxnSpPr/>
      </xdr:nvCxnSpPr>
      <xdr:spPr>
        <a:xfrm>
          <a:off x="5416129" y="15670924"/>
          <a:ext cx="294810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8E06A-9264-40A5-85DA-4B98F6833BC8}">
  <sheetPr>
    <pageSetUpPr fitToPage="1"/>
  </sheetPr>
  <dimension ref="B1:K176"/>
  <sheetViews>
    <sheetView showGridLines="0" tabSelected="1" zoomScale="90" zoomScaleNormal="90" workbookViewId="0">
      <selection activeCell="G178" sqref="G178"/>
    </sheetView>
  </sheetViews>
  <sheetFormatPr baseColWidth="10" defaultColWidth="4" defaultRowHeight="15" x14ac:dyDescent="0.25"/>
  <cols>
    <col min="1" max="1" width="4" style="33" customWidth="1"/>
    <col min="2" max="2" width="15.28515625" style="33" customWidth="1"/>
    <col min="3" max="3" width="12.85546875" style="33" customWidth="1"/>
    <col min="4" max="4" width="34.85546875" style="33" customWidth="1"/>
    <col min="5" max="5" width="75.28515625" style="42" customWidth="1"/>
    <col min="6" max="6" width="16.5703125" style="42" customWidth="1"/>
    <col min="7" max="7" width="16.28515625" style="42" customWidth="1"/>
    <col min="8" max="10" width="4" style="33"/>
    <col min="11" max="11" width="15.85546875" style="34" bestFit="1" customWidth="1"/>
    <col min="12" max="16384" width="4" style="33"/>
  </cols>
  <sheetData>
    <row r="1" spans="2:11" ht="58.5" customHeight="1" x14ac:dyDescent="0.25">
      <c r="B1" s="98"/>
      <c r="C1" s="98"/>
      <c r="D1" s="98"/>
      <c r="E1" s="98"/>
      <c r="F1" s="98"/>
      <c r="G1" s="98"/>
    </row>
    <row r="2" spans="2:11" ht="14.25" customHeight="1" x14ac:dyDescent="0.25">
      <c r="B2" s="99" t="s">
        <v>215</v>
      </c>
      <c r="C2" s="99"/>
      <c r="D2" s="99"/>
      <c r="E2" s="99"/>
      <c r="F2" s="99"/>
      <c r="G2" s="99"/>
    </row>
    <row r="3" spans="2:11" ht="14.25" customHeight="1" x14ac:dyDescent="0.25">
      <c r="B3" s="35"/>
      <c r="C3" s="35"/>
      <c r="D3" s="35"/>
      <c r="E3" s="36"/>
      <c r="F3" s="35"/>
      <c r="G3" s="35"/>
    </row>
    <row r="4" spans="2:11" ht="17.25" x14ac:dyDescent="0.25">
      <c r="B4" s="37" t="s">
        <v>216</v>
      </c>
      <c r="C4" s="38" t="s">
        <v>217</v>
      </c>
      <c r="D4" s="39"/>
      <c r="E4" s="40"/>
      <c r="F4" s="33"/>
      <c r="G4" s="33"/>
    </row>
    <row r="5" spans="2:11" x14ac:dyDescent="0.25">
      <c r="B5" s="37" t="s">
        <v>218</v>
      </c>
      <c r="C5" s="41">
        <v>5163</v>
      </c>
    </row>
    <row r="6" spans="2:11" x14ac:dyDescent="0.25">
      <c r="B6" s="37" t="s">
        <v>219</v>
      </c>
      <c r="C6" s="43" t="s">
        <v>220</v>
      </c>
      <c r="F6" s="33"/>
      <c r="G6" s="33"/>
    </row>
    <row r="7" spans="2:11" x14ac:dyDescent="0.25">
      <c r="B7" s="37" t="s">
        <v>221</v>
      </c>
      <c r="C7" s="44">
        <v>45657</v>
      </c>
    </row>
    <row r="8" spans="2:11" x14ac:dyDescent="0.25">
      <c r="F8" s="33"/>
      <c r="G8" s="33"/>
    </row>
    <row r="9" spans="2:11" s="46" customFormat="1" ht="28.5" customHeight="1" x14ac:dyDescent="0.25">
      <c r="B9" s="45" t="s">
        <v>0</v>
      </c>
      <c r="C9" s="45" t="s">
        <v>1</v>
      </c>
      <c r="D9" s="45" t="s">
        <v>2</v>
      </c>
      <c r="E9" s="45" t="s">
        <v>3</v>
      </c>
      <c r="F9" s="45" t="s">
        <v>4</v>
      </c>
      <c r="G9" s="45" t="s">
        <v>5</v>
      </c>
      <c r="K9" s="47"/>
    </row>
    <row r="10" spans="2:11" x14ac:dyDescent="0.2">
      <c r="B10" s="73">
        <v>45635</v>
      </c>
      <c r="C10" s="19" t="s">
        <v>223</v>
      </c>
      <c r="D10" s="74" t="s">
        <v>6</v>
      </c>
      <c r="E10" s="79" t="s">
        <v>7</v>
      </c>
      <c r="F10" s="2" t="s">
        <v>79</v>
      </c>
      <c r="G10" s="72">
        <v>71272</v>
      </c>
    </row>
    <row r="11" spans="2:11" x14ac:dyDescent="0.2">
      <c r="B11" s="73">
        <v>45635</v>
      </c>
      <c r="C11" s="19" t="s">
        <v>224</v>
      </c>
      <c r="D11" s="74" t="s">
        <v>81</v>
      </c>
      <c r="E11" s="79" t="s">
        <v>82</v>
      </c>
      <c r="F11" s="2" t="s">
        <v>80</v>
      </c>
      <c r="G11" s="72">
        <v>1200000</v>
      </c>
    </row>
    <row r="12" spans="2:11" x14ac:dyDescent="0.2">
      <c r="B12" s="92">
        <v>45635</v>
      </c>
      <c r="C12" s="93" t="s">
        <v>225</v>
      </c>
      <c r="D12" s="91" t="s">
        <v>213</v>
      </c>
      <c r="E12" s="79" t="s">
        <v>173</v>
      </c>
      <c r="F12" s="2" t="s">
        <v>83</v>
      </c>
      <c r="G12" s="72">
        <v>101688.48</v>
      </c>
    </row>
    <row r="13" spans="2:11" x14ac:dyDescent="0.2">
      <c r="B13" s="92"/>
      <c r="C13" s="93"/>
      <c r="D13" s="91"/>
      <c r="E13" s="79" t="s">
        <v>174</v>
      </c>
      <c r="F13" s="2" t="s">
        <v>84</v>
      </c>
      <c r="G13" s="72">
        <v>13630.5</v>
      </c>
    </row>
    <row r="14" spans="2:11" x14ac:dyDescent="0.2">
      <c r="B14" s="73">
        <v>45637</v>
      </c>
      <c r="C14" s="19" t="s">
        <v>226</v>
      </c>
      <c r="D14" s="75" t="s">
        <v>9</v>
      </c>
      <c r="E14" s="76" t="s">
        <v>10</v>
      </c>
      <c r="F14" s="2" t="s">
        <v>85</v>
      </c>
      <c r="G14" s="72">
        <v>500000</v>
      </c>
    </row>
    <row r="15" spans="2:11" ht="28.5" x14ac:dyDescent="0.2">
      <c r="B15" s="92">
        <v>45638</v>
      </c>
      <c r="C15" s="94" t="s">
        <v>227</v>
      </c>
      <c r="D15" s="90" t="s">
        <v>77</v>
      </c>
      <c r="E15" s="78" t="s">
        <v>188</v>
      </c>
      <c r="F15" s="2" t="s">
        <v>86</v>
      </c>
      <c r="G15" s="72">
        <v>4014.54</v>
      </c>
    </row>
    <row r="16" spans="2:11" ht="28.5" x14ac:dyDescent="0.2">
      <c r="B16" s="92"/>
      <c r="C16" s="94"/>
      <c r="D16" s="90"/>
      <c r="E16" s="78" t="s">
        <v>189</v>
      </c>
      <c r="F16" s="2" t="s">
        <v>87</v>
      </c>
      <c r="G16" s="72">
        <v>297517.31</v>
      </c>
    </row>
    <row r="17" spans="2:7" ht="28.5" x14ac:dyDescent="0.2">
      <c r="B17" s="92"/>
      <c r="C17" s="94"/>
      <c r="D17" s="90"/>
      <c r="E17" s="78" t="s">
        <v>190</v>
      </c>
      <c r="F17" s="2" t="s">
        <v>88</v>
      </c>
      <c r="G17" s="72">
        <v>7750.61</v>
      </c>
    </row>
    <row r="18" spans="2:7" ht="28.5" x14ac:dyDescent="0.2">
      <c r="B18" s="92"/>
      <c r="C18" s="94"/>
      <c r="D18" s="90"/>
      <c r="E18" s="78" t="s">
        <v>191</v>
      </c>
      <c r="F18" s="2" t="s">
        <v>89</v>
      </c>
      <c r="G18" s="72">
        <v>139906</v>
      </c>
    </row>
    <row r="19" spans="2:7" ht="28.5" x14ac:dyDescent="0.2">
      <c r="B19" s="92"/>
      <c r="C19" s="94"/>
      <c r="D19" s="90"/>
      <c r="E19" s="78" t="s">
        <v>192</v>
      </c>
      <c r="F19" s="2" t="s">
        <v>90</v>
      </c>
      <c r="G19" s="72">
        <v>10337.25</v>
      </c>
    </row>
    <row r="20" spans="2:7" x14ac:dyDescent="0.2">
      <c r="B20" s="92">
        <v>45645</v>
      </c>
      <c r="C20" s="94" t="s">
        <v>228</v>
      </c>
      <c r="D20" s="90" t="s">
        <v>8</v>
      </c>
      <c r="E20" s="76" t="s">
        <v>11</v>
      </c>
      <c r="F20" s="2" t="s">
        <v>91</v>
      </c>
      <c r="G20" s="72">
        <v>360</v>
      </c>
    </row>
    <row r="21" spans="2:7" x14ac:dyDescent="0.2">
      <c r="B21" s="92"/>
      <c r="C21" s="94"/>
      <c r="D21" s="90"/>
      <c r="E21" s="76" t="s">
        <v>11</v>
      </c>
      <c r="F21" s="2" t="s">
        <v>92</v>
      </c>
      <c r="G21" s="72">
        <v>900</v>
      </c>
    </row>
    <row r="22" spans="2:7" x14ac:dyDescent="0.2">
      <c r="B22" s="92"/>
      <c r="C22" s="94"/>
      <c r="D22" s="90"/>
      <c r="E22" s="76" t="s">
        <v>11</v>
      </c>
      <c r="F22" s="2" t="s">
        <v>93</v>
      </c>
      <c r="G22" s="72">
        <v>720</v>
      </c>
    </row>
    <row r="23" spans="2:7" x14ac:dyDescent="0.2">
      <c r="B23" s="73">
        <v>45645</v>
      </c>
      <c r="C23" s="19" t="s">
        <v>229</v>
      </c>
      <c r="D23" s="75" t="s">
        <v>12</v>
      </c>
      <c r="E23" s="76" t="s">
        <v>13</v>
      </c>
      <c r="F23" s="2" t="s">
        <v>94</v>
      </c>
      <c r="G23" s="72">
        <v>32190.400000000001</v>
      </c>
    </row>
    <row r="24" spans="2:7" x14ac:dyDescent="0.2">
      <c r="B24" s="73">
        <v>45645</v>
      </c>
      <c r="C24" s="19" t="s">
        <v>230</v>
      </c>
      <c r="D24" s="75" t="s">
        <v>14</v>
      </c>
      <c r="E24" s="76" t="s">
        <v>15</v>
      </c>
      <c r="F24" s="2" t="s">
        <v>95</v>
      </c>
      <c r="G24" s="72">
        <v>43003.92</v>
      </c>
    </row>
    <row r="25" spans="2:7" x14ac:dyDescent="0.2">
      <c r="B25" s="92">
        <v>45645</v>
      </c>
      <c r="C25" s="93" t="s">
        <v>231</v>
      </c>
      <c r="D25" s="90" t="s">
        <v>16</v>
      </c>
      <c r="E25" s="77" t="s">
        <v>208</v>
      </c>
      <c r="F25" s="2" t="s">
        <v>96</v>
      </c>
      <c r="G25" s="72">
        <v>2290.66</v>
      </c>
    </row>
    <row r="26" spans="2:7" x14ac:dyDescent="0.2">
      <c r="B26" s="92"/>
      <c r="C26" s="93"/>
      <c r="D26" s="90"/>
      <c r="E26" s="77" t="s">
        <v>209</v>
      </c>
      <c r="F26" s="2" t="s">
        <v>97</v>
      </c>
      <c r="G26" s="72">
        <v>1897.63</v>
      </c>
    </row>
    <row r="27" spans="2:7" x14ac:dyDescent="0.2">
      <c r="B27" s="92">
        <v>45652</v>
      </c>
      <c r="C27" s="93" t="s">
        <v>232</v>
      </c>
      <c r="D27" s="90" t="s">
        <v>175</v>
      </c>
      <c r="E27" s="76" t="s">
        <v>176</v>
      </c>
      <c r="F27" s="2" t="s">
        <v>98</v>
      </c>
      <c r="G27" s="72">
        <v>1005</v>
      </c>
    </row>
    <row r="28" spans="2:7" x14ac:dyDescent="0.2">
      <c r="B28" s="92"/>
      <c r="C28" s="93"/>
      <c r="D28" s="90"/>
      <c r="E28" s="76" t="s">
        <v>177</v>
      </c>
      <c r="F28" s="2" t="s">
        <v>99</v>
      </c>
      <c r="G28" s="72">
        <v>1315</v>
      </c>
    </row>
    <row r="29" spans="2:7" x14ac:dyDescent="0.2">
      <c r="B29" s="73">
        <v>45652</v>
      </c>
      <c r="C29" s="19" t="s">
        <v>233</v>
      </c>
      <c r="D29" s="75" t="s">
        <v>17</v>
      </c>
      <c r="E29" s="76" t="s">
        <v>18</v>
      </c>
      <c r="F29" s="2" t="s">
        <v>100</v>
      </c>
      <c r="G29" s="72">
        <v>838420.68</v>
      </c>
    </row>
    <row r="30" spans="2:7" x14ac:dyDescent="0.2">
      <c r="B30" s="73">
        <v>45652</v>
      </c>
      <c r="C30" s="19" t="s">
        <v>234</v>
      </c>
      <c r="D30" s="75" t="s">
        <v>19</v>
      </c>
      <c r="E30" s="76" t="s">
        <v>20</v>
      </c>
      <c r="F30" s="2" t="s">
        <v>101</v>
      </c>
      <c r="G30" s="72">
        <v>18631.55</v>
      </c>
    </row>
    <row r="31" spans="2:7" x14ac:dyDescent="0.2">
      <c r="B31" s="73">
        <v>45652</v>
      </c>
      <c r="C31" s="19" t="s">
        <v>235</v>
      </c>
      <c r="D31" s="75" t="s">
        <v>17</v>
      </c>
      <c r="E31" s="76" t="s">
        <v>21</v>
      </c>
      <c r="F31" s="2" t="s">
        <v>102</v>
      </c>
      <c r="G31" s="72">
        <v>838420.68</v>
      </c>
    </row>
    <row r="32" spans="2:7" x14ac:dyDescent="0.2">
      <c r="B32" s="73">
        <v>45652</v>
      </c>
      <c r="C32" s="19" t="s">
        <v>236</v>
      </c>
      <c r="D32" s="75" t="s">
        <v>22</v>
      </c>
      <c r="E32" s="76" t="s">
        <v>23</v>
      </c>
      <c r="F32" s="2" t="s">
        <v>103</v>
      </c>
      <c r="G32" s="72">
        <v>149270</v>
      </c>
    </row>
    <row r="33" spans="2:7" x14ac:dyDescent="0.2">
      <c r="B33" s="73">
        <v>45653</v>
      </c>
      <c r="C33" s="19" t="s">
        <v>237</v>
      </c>
      <c r="D33" s="75" t="s">
        <v>24</v>
      </c>
      <c r="E33" s="76" t="s">
        <v>25</v>
      </c>
      <c r="F33" s="2" t="s">
        <v>105</v>
      </c>
      <c r="G33" s="72">
        <v>369000</v>
      </c>
    </row>
    <row r="34" spans="2:7" x14ac:dyDescent="0.2">
      <c r="B34" s="73">
        <v>45653</v>
      </c>
      <c r="C34" s="19" t="s">
        <v>238</v>
      </c>
      <c r="D34" s="75" t="s">
        <v>26</v>
      </c>
      <c r="E34" s="76" t="s">
        <v>27</v>
      </c>
      <c r="F34" s="2" t="s">
        <v>106</v>
      </c>
      <c r="G34" s="72">
        <v>75387.37</v>
      </c>
    </row>
    <row r="35" spans="2:7" x14ac:dyDescent="0.2">
      <c r="B35" s="73">
        <v>45656</v>
      </c>
      <c r="C35" s="19" t="s">
        <v>239</v>
      </c>
      <c r="D35" s="75" t="s">
        <v>28</v>
      </c>
      <c r="E35" s="76" t="s">
        <v>29</v>
      </c>
      <c r="F35" s="2" t="s">
        <v>104</v>
      </c>
      <c r="G35" s="72">
        <v>1750000</v>
      </c>
    </row>
    <row r="36" spans="2:7" x14ac:dyDescent="0.2">
      <c r="B36" s="73">
        <v>45656</v>
      </c>
      <c r="C36" s="19" t="s">
        <v>240</v>
      </c>
      <c r="D36" s="75" t="s">
        <v>30</v>
      </c>
      <c r="E36" s="76" t="s">
        <v>31</v>
      </c>
      <c r="F36" s="2" t="s">
        <v>107</v>
      </c>
      <c r="G36" s="72">
        <v>2899999.91</v>
      </c>
    </row>
    <row r="37" spans="2:7" x14ac:dyDescent="0.2">
      <c r="B37" s="73">
        <v>45656</v>
      </c>
      <c r="C37" s="19" t="s">
        <v>241</v>
      </c>
      <c r="D37" s="75" t="s">
        <v>32</v>
      </c>
      <c r="E37" s="76" t="s">
        <v>165</v>
      </c>
      <c r="F37" s="2" t="s">
        <v>108</v>
      </c>
      <c r="G37" s="72">
        <v>838420.68</v>
      </c>
    </row>
    <row r="38" spans="2:7" ht="28.5" customHeight="1" x14ac:dyDescent="0.25">
      <c r="B38" s="73">
        <v>45656</v>
      </c>
      <c r="C38" s="19" t="s">
        <v>242</v>
      </c>
      <c r="D38" s="75" t="s">
        <v>33</v>
      </c>
      <c r="E38" s="76" t="s">
        <v>34</v>
      </c>
      <c r="F38" s="66" t="s">
        <v>109</v>
      </c>
      <c r="G38" s="72">
        <v>228600.45</v>
      </c>
    </row>
    <row r="39" spans="2:7" x14ac:dyDescent="0.2">
      <c r="B39" s="73">
        <v>45656</v>
      </c>
      <c r="C39" s="19" t="s">
        <v>243</v>
      </c>
      <c r="D39" s="75" t="s">
        <v>35</v>
      </c>
      <c r="E39" s="76" t="s">
        <v>36</v>
      </c>
      <c r="F39" s="2" t="s">
        <v>110</v>
      </c>
      <c r="G39" s="72">
        <v>28000</v>
      </c>
    </row>
    <row r="40" spans="2:7" x14ac:dyDescent="0.2">
      <c r="B40" s="73">
        <v>45656</v>
      </c>
      <c r="C40" s="19" t="s">
        <v>244</v>
      </c>
      <c r="D40" s="75" t="s">
        <v>37</v>
      </c>
      <c r="E40" s="76" t="s">
        <v>38</v>
      </c>
      <c r="F40" s="2" t="s">
        <v>111</v>
      </c>
      <c r="G40" s="72">
        <v>67401.600000000006</v>
      </c>
    </row>
    <row r="41" spans="2:7" ht="29.25" customHeight="1" x14ac:dyDescent="0.2">
      <c r="B41" s="73">
        <v>45656</v>
      </c>
      <c r="C41" s="19" t="s">
        <v>245</v>
      </c>
      <c r="D41" s="75" t="s">
        <v>39</v>
      </c>
      <c r="E41" s="76" t="s">
        <v>40</v>
      </c>
      <c r="F41" s="2" t="s">
        <v>112</v>
      </c>
      <c r="G41" s="72">
        <v>232363.96</v>
      </c>
    </row>
    <row r="42" spans="2:7" x14ac:dyDescent="0.25">
      <c r="B42" s="92">
        <v>45656</v>
      </c>
      <c r="C42" s="93" t="s">
        <v>246</v>
      </c>
      <c r="D42" s="90" t="s">
        <v>8</v>
      </c>
      <c r="E42" s="76" t="s">
        <v>41</v>
      </c>
      <c r="F42" s="66" t="s">
        <v>166</v>
      </c>
      <c r="G42" s="80">
        <v>1020</v>
      </c>
    </row>
    <row r="43" spans="2:7" x14ac:dyDescent="0.25">
      <c r="B43" s="92"/>
      <c r="C43" s="93"/>
      <c r="D43" s="90"/>
      <c r="E43" s="76" t="s">
        <v>41</v>
      </c>
      <c r="F43" s="66" t="s">
        <v>167</v>
      </c>
      <c r="G43" s="80">
        <v>600</v>
      </c>
    </row>
    <row r="44" spans="2:7" x14ac:dyDescent="0.25">
      <c r="B44" s="92"/>
      <c r="C44" s="93"/>
      <c r="D44" s="90"/>
      <c r="E44" s="76" t="s">
        <v>41</v>
      </c>
      <c r="F44" s="66" t="s">
        <v>168</v>
      </c>
      <c r="G44" s="80">
        <v>900</v>
      </c>
    </row>
    <row r="45" spans="2:7" x14ac:dyDescent="0.25">
      <c r="B45" s="73">
        <v>45656</v>
      </c>
      <c r="C45" s="19" t="s">
        <v>247</v>
      </c>
      <c r="D45" s="75" t="s">
        <v>42</v>
      </c>
      <c r="E45" s="76" t="s">
        <v>43</v>
      </c>
      <c r="F45" s="66" t="s">
        <v>113</v>
      </c>
      <c r="G45" s="80">
        <v>1287271.6399999999</v>
      </c>
    </row>
    <row r="46" spans="2:7" x14ac:dyDescent="0.25">
      <c r="B46" s="73">
        <v>45656</v>
      </c>
      <c r="C46" s="19" t="s">
        <v>248</v>
      </c>
      <c r="D46" s="75" t="s">
        <v>44</v>
      </c>
      <c r="E46" s="76" t="s">
        <v>45</v>
      </c>
      <c r="F46" s="66" t="s">
        <v>114</v>
      </c>
      <c r="G46" s="72">
        <v>75999.990000000005</v>
      </c>
    </row>
    <row r="47" spans="2:7" ht="28.5" x14ac:dyDescent="0.25">
      <c r="B47" s="73">
        <v>45656</v>
      </c>
      <c r="C47" s="19" t="s">
        <v>249</v>
      </c>
      <c r="D47" s="75" t="s">
        <v>44</v>
      </c>
      <c r="E47" s="75" t="s">
        <v>46</v>
      </c>
      <c r="F47" s="66" t="s">
        <v>115</v>
      </c>
      <c r="G47" s="72">
        <v>10600</v>
      </c>
    </row>
    <row r="48" spans="2:7" x14ac:dyDescent="0.2">
      <c r="B48" s="73">
        <v>45631</v>
      </c>
      <c r="C48" s="19" t="s">
        <v>47</v>
      </c>
      <c r="D48" s="74" t="s">
        <v>210</v>
      </c>
      <c r="E48" s="79" t="s">
        <v>48</v>
      </c>
      <c r="F48" s="2" t="s">
        <v>116</v>
      </c>
      <c r="G48" s="72">
        <v>268608</v>
      </c>
    </row>
    <row r="49" spans="2:7" x14ac:dyDescent="0.25">
      <c r="B49" s="92">
        <v>45631</v>
      </c>
      <c r="C49" s="93" t="s">
        <v>49</v>
      </c>
      <c r="D49" s="91" t="s">
        <v>8</v>
      </c>
      <c r="E49" s="79" t="s">
        <v>50</v>
      </c>
      <c r="F49" s="66" t="s">
        <v>118</v>
      </c>
      <c r="G49" s="80">
        <v>480</v>
      </c>
    </row>
    <row r="50" spans="2:7" x14ac:dyDescent="0.25">
      <c r="B50" s="92"/>
      <c r="C50" s="93"/>
      <c r="D50" s="91"/>
      <c r="E50" s="79" t="s">
        <v>50</v>
      </c>
      <c r="F50" s="66" t="s">
        <v>119</v>
      </c>
      <c r="G50" s="80">
        <v>20250</v>
      </c>
    </row>
    <row r="51" spans="2:7" x14ac:dyDescent="0.25">
      <c r="B51" s="92">
        <v>45635</v>
      </c>
      <c r="C51" s="93" t="s">
        <v>51</v>
      </c>
      <c r="D51" s="90" t="s">
        <v>214</v>
      </c>
      <c r="E51" s="77" t="s">
        <v>206</v>
      </c>
      <c r="F51" s="66" t="s">
        <v>120</v>
      </c>
      <c r="G51" s="80">
        <v>3143.93</v>
      </c>
    </row>
    <row r="52" spans="2:7" x14ac:dyDescent="0.25">
      <c r="B52" s="92"/>
      <c r="C52" s="93"/>
      <c r="D52" s="90"/>
      <c r="E52" s="77" t="s">
        <v>207</v>
      </c>
      <c r="F52" s="66" t="s">
        <v>121</v>
      </c>
      <c r="G52" s="72">
        <v>242.47</v>
      </c>
    </row>
    <row r="53" spans="2:7" x14ac:dyDescent="0.2">
      <c r="B53" s="73">
        <v>45635</v>
      </c>
      <c r="C53" s="19" t="s">
        <v>52</v>
      </c>
      <c r="D53" s="75" t="s">
        <v>53</v>
      </c>
      <c r="E53" s="76" t="s">
        <v>54</v>
      </c>
      <c r="F53" s="2" t="s">
        <v>122</v>
      </c>
      <c r="G53" s="72">
        <v>79650</v>
      </c>
    </row>
    <row r="54" spans="2:7" x14ac:dyDescent="0.2">
      <c r="B54" s="73">
        <v>45635</v>
      </c>
      <c r="C54" s="19" t="s">
        <v>55</v>
      </c>
      <c r="D54" s="75" t="s">
        <v>56</v>
      </c>
      <c r="E54" s="76" t="s">
        <v>57</v>
      </c>
      <c r="F54" s="2" t="s">
        <v>123</v>
      </c>
      <c r="G54" s="72">
        <v>8795</v>
      </c>
    </row>
    <row r="55" spans="2:7" ht="28.5" x14ac:dyDescent="0.2">
      <c r="B55" s="73">
        <v>45637</v>
      </c>
      <c r="C55" s="19" t="s">
        <v>250</v>
      </c>
      <c r="D55" s="75" t="s">
        <v>58</v>
      </c>
      <c r="E55" s="76" t="s">
        <v>59</v>
      </c>
      <c r="F55" s="2" t="s">
        <v>124</v>
      </c>
      <c r="G55" s="72">
        <v>79650</v>
      </c>
    </row>
    <row r="56" spans="2:7" x14ac:dyDescent="0.2">
      <c r="B56" s="73">
        <v>45637</v>
      </c>
      <c r="C56" s="19" t="s">
        <v>251</v>
      </c>
      <c r="D56" s="75" t="s">
        <v>6</v>
      </c>
      <c r="E56" s="76" t="s">
        <v>60</v>
      </c>
      <c r="F56" s="2" t="s">
        <v>125</v>
      </c>
      <c r="G56" s="72">
        <v>233680.08</v>
      </c>
    </row>
    <row r="57" spans="2:7" x14ac:dyDescent="0.25">
      <c r="B57" s="73">
        <v>45645</v>
      </c>
      <c r="C57" s="19" t="s">
        <v>252</v>
      </c>
      <c r="D57" s="75" t="s">
        <v>24</v>
      </c>
      <c r="E57" s="76" t="s">
        <v>25</v>
      </c>
      <c r="F57" s="6" t="s">
        <v>117</v>
      </c>
      <c r="G57" s="72">
        <v>498750</v>
      </c>
    </row>
    <row r="58" spans="2:7" x14ac:dyDescent="0.25">
      <c r="B58" s="73">
        <v>45645</v>
      </c>
      <c r="C58" s="19" t="s">
        <v>253</v>
      </c>
      <c r="D58" s="75" t="s">
        <v>211</v>
      </c>
      <c r="E58" s="76" t="s">
        <v>48</v>
      </c>
      <c r="F58" s="6" t="s">
        <v>126</v>
      </c>
      <c r="G58" s="72">
        <v>135872.71</v>
      </c>
    </row>
    <row r="59" spans="2:7" x14ac:dyDescent="0.25">
      <c r="B59" s="92">
        <v>45652</v>
      </c>
      <c r="C59" s="93" t="s">
        <v>254</v>
      </c>
      <c r="D59" s="90" t="s">
        <v>61</v>
      </c>
      <c r="E59" s="78" t="s">
        <v>193</v>
      </c>
      <c r="F59" s="6" t="s">
        <v>127</v>
      </c>
      <c r="G59" s="72">
        <v>27248.82</v>
      </c>
    </row>
    <row r="60" spans="2:7" x14ac:dyDescent="0.25">
      <c r="B60" s="92"/>
      <c r="C60" s="93"/>
      <c r="D60" s="90"/>
      <c r="E60" s="78" t="s">
        <v>194</v>
      </c>
      <c r="F60" s="6" t="s">
        <v>128</v>
      </c>
      <c r="G60" s="72">
        <v>20099.37</v>
      </c>
    </row>
    <row r="61" spans="2:7" x14ac:dyDescent="0.25">
      <c r="B61" s="92"/>
      <c r="C61" s="93"/>
      <c r="D61" s="90"/>
      <c r="E61" s="78" t="s">
        <v>195</v>
      </c>
      <c r="F61" s="6" t="s">
        <v>129</v>
      </c>
      <c r="G61" s="72">
        <v>1907.61</v>
      </c>
    </row>
    <row r="62" spans="2:7" x14ac:dyDescent="0.25">
      <c r="B62" s="92"/>
      <c r="C62" s="93"/>
      <c r="D62" s="90"/>
      <c r="E62" s="78" t="s">
        <v>196</v>
      </c>
      <c r="F62" s="6" t="s">
        <v>130</v>
      </c>
      <c r="G62" s="72">
        <v>128.96</v>
      </c>
    </row>
    <row r="63" spans="2:7" x14ac:dyDescent="0.25">
      <c r="B63" s="92"/>
      <c r="C63" s="93"/>
      <c r="D63" s="90"/>
      <c r="E63" s="78" t="s">
        <v>197</v>
      </c>
      <c r="F63" s="6" t="s">
        <v>131</v>
      </c>
      <c r="G63" s="72">
        <v>2388.5300000000002</v>
      </c>
    </row>
    <row r="64" spans="2:7" x14ac:dyDescent="0.25">
      <c r="B64" s="92"/>
      <c r="C64" s="93"/>
      <c r="D64" s="90"/>
      <c r="E64" s="78" t="s">
        <v>198</v>
      </c>
      <c r="F64" s="6" t="s">
        <v>132</v>
      </c>
      <c r="G64" s="72">
        <v>1665.95</v>
      </c>
    </row>
    <row r="65" spans="2:7" x14ac:dyDescent="0.25">
      <c r="B65" s="73">
        <v>45652</v>
      </c>
      <c r="C65" s="19" t="s">
        <v>255</v>
      </c>
      <c r="D65" s="75" t="s">
        <v>56</v>
      </c>
      <c r="E65" s="76" t="s">
        <v>62</v>
      </c>
      <c r="F65" s="6" t="s">
        <v>133</v>
      </c>
      <c r="G65" s="72">
        <v>2420</v>
      </c>
    </row>
    <row r="66" spans="2:7" ht="28.5" x14ac:dyDescent="0.25">
      <c r="B66" s="73">
        <v>45652</v>
      </c>
      <c r="C66" s="19" t="s">
        <v>256</v>
      </c>
      <c r="D66" s="75" t="s">
        <v>58</v>
      </c>
      <c r="E66" s="76" t="s">
        <v>63</v>
      </c>
      <c r="F66" s="6" t="s">
        <v>134</v>
      </c>
      <c r="G66" s="72">
        <v>79650</v>
      </c>
    </row>
    <row r="67" spans="2:7" x14ac:dyDescent="0.25">
      <c r="B67" s="73">
        <v>45652</v>
      </c>
      <c r="C67" s="19" t="s">
        <v>257</v>
      </c>
      <c r="D67" s="75" t="s">
        <v>64</v>
      </c>
      <c r="E67" s="76" t="s">
        <v>20</v>
      </c>
      <c r="F67" s="6" t="s">
        <v>135</v>
      </c>
      <c r="G67" s="72">
        <v>35400</v>
      </c>
    </row>
    <row r="68" spans="2:7" x14ac:dyDescent="0.25">
      <c r="B68" s="92">
        <v>45652</v>
      </c>
      <c r="C68" s="93" t="s">
        <v>258</v>
      </c>
      <c r="D68" s="90" t="s">
        <v>65</v>
      </c>
      <c r="E68" s="76" t="s">
        <v>178</v>
      </c>
      <c r="F68" s="6" t="s">
        <v>136</v>
      </c>
      <c r="G68" s="72">
        <v>30286.66</v>
      </c>
    </row>
    <row r="69" spans="2:7" x14ac:dyDescent="0.25">
      <c r="B69" s="92"/>
      <c r="C69" s="93"/>
      <c r="D69" s="90"/>
      <c r="E69" s="76" t="s">
        <v>179</v>
      </c>
      <c r="F69" s="6" t="s">
        <v>137</v>
      </c>
      <c r="G69" s="72">
        <v>30286.66</v>
      </c>
    </row>
    <row r="70" spans="2:7" ht="28.5" x14ac:dyDescent="0.25">
      <c r="B70" s="73">
        <v>45653</v>
      </c>
      <c r="C70" s="19" t="s">
        <v>259</v>
      </c>
      <c r="D70" s="75" t="s">
        <v>66</v>
      </c>
      <c r="E70" s="75" t="s">
        <v>67</v>
      </c>
      <c r="F70" s="6" t="s">
        <v>138</v>
      </c>
      <c r="G70" s="72">
        <v>77880</v>
      </c>
    </row>
    <row r="71" spans="2:7" x14ac:dyDescent="0.25">
      <c r="B71" s="73">
        <v>45653</v>
      </c>
      <c r="C71" s="19" t="s">
        <v>260</v>
      </c>
      <c r="D71" s="75" t="s">
        <v>212</v>
      </c>
      <c r="E71" s="76" t="s">
        <v>68</v>
      </c>
      <c r="F71" s="6" t="s">
        <v>139</v>
      </c>
      <c r="G71" s="72">
        <v>1299999.03</v>
      </c>
    </row>
    <row r="72" spans="2:7" x14ac:dyDescent="0.25">
      <c r="B72" s="73">
        <v>45653</v>
      </c>
      <c r="C72" s="19" t="s">
        <v>261</v>
      </c>
      <c r="D72" s="75" t="s">
        <v>69</v>
      </c>
      <c r="E72" s="76" t="s">
        <v>70</v>
      </c>
      <c r="F72" s="6" t="s">
        <v>140</v>
      </c>
      <c r="G72" s="72">
        <v>30916</v>
      </c>
    </row>
    <row r="73" spans="2:7" x14ac:dyDescent="0.25">
      <c r="B73" s="73">
        <v>45653</v>
      </c>
      <c r="C73" s="19" t="s">
        <v>262</v>
      </c>
      <c r="D73" s="75" t="s">
        <v>71</v>
      </c>
      <c r="E73" s="76" t="s">
        <v>72</v>
      </c>
      <c r="F73" s="6" t="s">
        <v>141</v>
      </c>
      <c r="G73" s="72">
        <v>23600</v>
      </c>
    </row>
    <row r="74" spans="2:7" x14ac:dyDescent="0.25">
      <c r="B74" s="73">
        <v>45656</v>
      </c>
      <c r="C74" s="19" t="s">
        <v>263</v>
      </c>
      <c r="D74" s="75" t="s">
        <v>26</v>
      </c>
      <c r="E74" s="76" t="s">
        <v>73</v>
      </c>
      <c r="F74" s="6" t="s">
        <v>142</v>
      </c>
      <c r="G74" s="72">
        <v>1500000</v>
      </c>
    </row>
    <row r="75" spans="2:7" x14ac:dyDescent="0.25">
      <c r="B75" s="92">
        <v>45656</v>
      </c>
      <c r="C75" s="93" t="s">
        <v>264</v>
      </c>
      <c r="D75" s="90" t="s">
        <v>74</v>
      </c>
      <c r="E75" s="76" t="s">
        <v>180</v>
      </c>
      <c r="F75" s="6" t="s">
        <v>143</v>
      </c>
      <c r="G75" s="72">
        <v>52595.12</v>
      </c>
    </row>
    <row r="76" spans="2:7" x14ac:dyDescent="0.25">
      <c r="B76" s="92"/>
      <c r="C76" s="93"/>
      <c r="D76" s="90"/>
      <c r="E76" s="76" t="s">
        <v>181</v>
      </c>
      <c r="F76" s="6" t="s">
        <v>144</v>
      </c>
      <c r="G76" s="72">
        <v>2041.09</v>
      </c>
    </row>
    <row r="77" spans="2:7" x14ac:dyDescent="0.25">
      <c r="B77" s="92">
        <v>45656</v>
      </c>
      <c r="C77" s="93" t="s">
        <v>265</v>
      </c>
      <c r="D77" s="90" t="s">
        <v>75</v>
      </c>
      <c r="E77" s="76" t="s">
        <v>183</v>
      </c>
      <c r="F77" s="6" t="s">
        <v>145</v>
      </c>
      <c r="G77" s="72">
        <v>24544</v>
      </c>
    </row>
    <row r="78" spans="2:7" x14ac:dyDescent="0.25">
      <c r="B78" s="92"/>
      <c r="C78" s="93"/>
      <c r="D78" s="90"/>
      <c r="E78" s="76" t="s">
        <v>183</v>
      </c>
      <c r="F78" s="6" t="s">
        <v>146</v>
      </c>
      <c r="G78" s="72">
        <v>33187.5</v>
      </c>
    </row>
    <row r="79" spans="2:7" x14ac:dyDescent="0.25">
      <c r="B79" s="92"/>
      <c r="C79" s="93"/>
      <c r="D79" s="90"/>
      <c r="E79" s="76" t="s">
        <v>183</v>
      </c>
      <c r="F79" s="6" t="s">
        <v>147</v>
      </c>
      <c r="G79" s="72">
        <v>34013.5</v>
      </c>
    </row>
    <row r="80" spans="2:7" x14ac:dyDescent="0.25">
      <c r="B80" s="92"/>
      <c r="C80" s="93"/>
      <c r="D80" s="90"/>
      <c r="E80" s="76" t="s">
        <v>183</v>
      </c>
      <c r="F80" s="6" t="s">
        <v>148</v>
      </c>
      <c r="G80" s="72">
        <v>16815</v>
      </c>
    </row>
    <row r="81" spans="2:7" x14ac:dyDescent="0.25">
      <c r="B81" s="92"/>
      <c r="C81" s="93"/>
      <c r="D81" s="90"/>
      <c r="E81" s="76" t="s">
        <v>183</v>
      </c>
      <c r="F81" s="6" t="s">
        <v>149</v>
      </c>
      <c r="G81" s="72">
        <v>22420</v>
      </c>
    </row>
    <row r="82" spans="2:7" x14ac:dyDescent="0.25">
      <c r="B82" s="92"/>
      <c r="C82" s="93"/>
      <c r="D82" s="90"/>
      <c r="E82" s="76" t="s">
        <v>183</v>
      </c>
      <c r="F82" s="6" t="s">
        <v>150</v>
      </c>
      <c r="G82" s="72">
        <v>70800</v>
      </c>
    </row>
    <row r="83" spans="2:7" x14ac:dyDescent="0.25">
      <c r="B83" s="92"/>
      <c r="C83" s="93"/>
      <c r="D83" s="90"/>
      <c r="E83" s="76" t="s">
        <v>183</v>
      </c>
      <c r="F83" s="6" t="s">
        <v>151</v>
      </c>
      <c r="G83" s="72">
        <v>1011791</v>
      </c>
    </row>
    <row r="84" spans="2:7" x14ac:dyDescent="0.25">
      <c r="B84" s="92"/>
      <c r="C84" s="93"/>
      <c r="D84" s="90"/>
      <c r="E84" s="76" t="s">
        <v>183</v>
      </c>
      <c r="F84" s="6" t="s">
        <v>152</v>
      </c>
      <c r="G84" s="72">
        <v>36403</v>
      </c>
    </row>
    <row r="85" spans="2:7" x14ac:dyDescent="0.25">
      <c r="B85" s="92"/>
      <c r="C85" s="93"/>
      <c r="D85" s="90"/>
      <c r="E85" s="76" t="s">
        <v>183</v>
      </c>
      <c r="F85" s="6" t="s">
        <v>153</v>
      </c>
      <c r="G85" s="72">
        <v>30149</v>
      </c>
    </row>
    <row r="86" spans="2:7" x14ac:dyDescent="0.25">
      <c r="B86" s="92"/>
      <c r="C86" s="93"/>
      <c r="D86" s="90"/>
      <c r="E86" s="76" t="s">
        <v>183</v>
      </c>
      <c r="F86" s="6" t="s">
        <v>154</v>
      </c>
      <c r="G86" s="72">
        <v>28526.5</v>
      </c>
    </row>
    <row r="87" spans="2:7" x14ac:dyDescent="0.25">
      <c r="B87" s="92"/>
      <c r="C87" s="93"/>
      <c r="D87" s="90"/>
      <c r="E87" s="76" t="s">
        <v>183</v>
      </c>
      <c r="F87" s="6" t="s">
        <v>155</v>
      </c>
      <c r="G87" s="72">
        <v>49560</v>
      </c>
    </row>
    <row r="88" spans="2:7" x14ac:dyDescent="0.25">
      <c r="B88" s="92"/>
      <c r="C88" s="93"/>
      <c r="D88" s="90"/>
      <c r="E88" s="76" t="s">
        <v>183</v>
      </c>
      <c r="F88" s="6" t="s">
        <v>156</v>
      </c>
      <c r="G88" s="72">
        <v>141128</v>
      </c>
    </row>
    <row r="89" spans="2:7" x14ac:dyDescent="0.25">
      <c r="B89" s="73">
        <v>45656</v>
      </c>
      <c r="C89" s="19" t="s">
        <v>266</v>
      </c>
      <c r="D89" s="75" t="s">
        <v>76</v>
      </c>
      <c r="E89" s="76" t="s">
        <v>182</v>
      </c>
      <c r="F89" s="6" t="s">
        <v>157</v>
      </c>
      <c r="G89" s="72">
        <v>28320</v>
      </c>
    </row>
    <row r="90" spans="2:7" ht="28.5" x14ac:dyDescent="0.25">
      <c r="B90" s="92">
        <v>45656</v>
      </c>
      <c r="C90" s="93" t="s">
        <v>267</v>
      </c>
      <c r="D90" s="90" t="s">
        <v>77</v>
      </c>
      <c r="E90" s="78" t="s">
        <v>199</v>
      </c>
      <c r="F90" s="6" t="s">
        <v>158</v>
      </c>
      <c r="G90" s="72">
        <v>4036.98</v>
      </c>
    </row>
    <row r="91" spans="2:7" ht="28.5" x14ac:dyDescent="0.25">
      <c r="B91" s="92"/>
      <c r="C91" s="93"/>
      <c r="D91" s="90"/>
      <c r="E91" s="78" t="s">
        <v>200</v>
      </c>
      <c r="F91" s="6" t="s">
        <v>159</v>
      </c>
      <c r="G91" s="72">
        <v>215381.87</v>
      </c>
    </row>
    <row r="92" spans="2:7" ht="28.5" x14ac:dyDescent="0.25">
      <c r="B92" s="92"/>
      <c r="C92" s="93"/>
      <c r="D92" s="90"/>
      <c r="E92" s="78" t="s">
        <v>201</v>
      </c>
      <c r="F92" s="6" t="s">
        <v>160</v>
      </c>
      <c r="G92" s="72">
        <v>7564.36</v>
      </c>
    </row>
    <row r="93" spans="2:7" ht="28.5" x14ac:dyDescent="0.25">
      <c r="B93" s="92"/>
      <c r="C93" s="93"/>
      <c r="D93" s="90"/>
      <c r="E93" s="78" t="s">
        <v>202</v>
      </c>
      <c r="F93" s="6" t="s">
        <v>161</v>
      </c>
      <c r="G93" s="72">
        <v>139906</v>
      </c>
    </row>
    <row r="94" spans="2:7" ht="28.5" x14ac:dyDescent="0.25">
      <c r="B94" s="92"/>
      <c r="C94" s="93"/>
      <c r="D94" s="90"/>
      <c r="E94" s="78" t="s">
        <v>203</v>
      </c>
      <c r="F94" s="6" t="s">
        <v>162</v>
      </c>
      <c r="G94" s="72">
        <v>10342.700000000001</v>
      </c>
    </row>
    <row r="95" spans="2:7" x14ac:dyDescent="0.25">
      <c r="B95" s="92">
        <v>45656</v>
      </c>
      <c r="C95" s="93" t="s">
        <v>268</v>
      </c>
      <c r="D95" s="90" t="s">
        <v>214</v>
      </c>
      <c r="E95" s="77" t="s">
        <v>204</v>
      </c>
      <c r="F95" s="6" t="s">
        <v>163</v>
      </c>
      <c r="G95" s="72">
        <v>987.04</v>
      </c>
    </row>
    <row r="96" spans="2:7" x14ac:dyDescent="0.25">
      <c r="B96" s="92"/>
      <c r="C96" s="93"/>
      <c r="D96" s="90"/>
      <c r="E96" s="77" t="s">
        <v>205</v>
      </c>
      <c r="F96" s="6" t="s">
        <v>164</v>
      </c>
      <c r="G96" s="72">
        <v>216.51</v>
      </c>
    </row>
    <row r="97" spans="2:7" x14ac:dyDescent="0.25">
      <c r="B97" s="92">
        <v>45656</v>
      </c>
      <c r="C97" s="93" t="s">
        <v>269</v>
      </c>
      <c r="D97" s="91" t="s">
        <v>213</v>
      </c>
      <c r="E97" s="79" t="s">
        <v>184</v>
      </c>
      <c r="F97" s="66" t="s">
        <v>169</v>
      </c>
      <c r="G97" s="72">
        <v>108831.84</v>
      </c>
    </row>
    <row r="98" spans="2:7" x14ac:dyDescent="0.25">
      <c r="B98" s="92"/>
      <c r="C98" s="93"/>
      <c r="D98" s="91"/>
      <c r="E98" s="79" t="s">
        <v>185</v>
      </c>
      <c r="F98" s="66" t="s">
        <v>170</v>
      </c>
      <c r="G98" s="72">
        <v>13630.5</v>
      </c>
    </row>
    <row r="99" spans="2:7" x14ac:dyDescent="0.25">
      <c r="B99" s="92">
        <v>45656</v>
      </c>
      <c r="C99" s="93" t="s">
        <v>270</v>
      </c>
      <c r="D99" s="91" t="s">
        <v>213</v>
      </c>
      <c r="E99" s="76" t="s">
        <v>187</v>
      </c>
      <c r="F99" s="66" t="s">
        <v>171</v>
      </c>
      <c r="G99" s="72">
        <v>32667.32</v>
      </c>
    </row>
    <row r="100" spans="2:7" x14ac:dyDescent="0.25">
      <c r="B100" s="92"/>
      <c r="C100" s="93"/>
      <c r="D100" s="91"/>
      <c r="E100" s="76" t="s">
        <v>186</v>
      </c>
      <c r="F100" s="66" t="s">
        <v>172</v>
      </c>
      <c r="G100" s="72">
        <v>15593.5</v>
      </c>
    </row>
    <row r="101" spans="2:7" hidden="1" x14ac:dyDescent="0.2">
      <c r="B101" s="57"/>
      <c r="C101" s="70"/>
      <c r="D101" s="56"/>
      <c r="E101" s="71"/>
      <c r="F101" s="51"/>
      <c r="G101" s="51"/>
    </row>
    <row r="102" spans="2:7" hidden="1" x14ac:dyDescent="0.2">
      <c r="B102" s="57"/>
      <c r="C102" s="70"/>
      <c r="D102" s="56"/>
      <c r="E102" s="71"/>
      <c r="F102" s="51"/>
      <c r="G102" s="51"/>
    </row>
    <row r="103" spans="2:7" hidden="1" x14ac:dyDescent="0.2">
      <c r="B103" s="57"/>
      <c r="C103" s="70"/>
      <c r="D103" s="56"/>
      <c r="E103" s="71"/>
      <c r="F103" s="51"/>
      <c r="G103" s="51"/>
    </row>
    <row r="104" spans="2:7" hidden="1" x14ac:dyDescent="0.2">
      <c r="B104" s="57"/>
      <c r="C104" s="70"/>
      <c r="D104" s="56"/>
      <c r="E104" s="71"/>
      <c r="F104" s="51"/>
      <c r="G104" s="51"/>
    </row>
    <row r="105" spans="2:7" hidden="1" x14ac:dyDescent="0.2">
      <c r="B105" s="57"/>
      <c r="C105" s="70"/>
      <c r="D105" s="56"/>
      <c r="E105" s="71"/>
      <c r="F105" s="51"/>
      <c r="G105" s="51"/>
    </row>
    <row r="106" spans="2:7" hidden="1" x14ac:dyDescent="0.2">
      <c r="B106" s="57"/>
      <c r="C106" s="70"/>
      <c r="D106" s="56"/>
      <c r="E106" s="71"/>
      <c r="F106" s="51"/>
      <c r="G106" s="51"/>
    </row>
    <row r="107" spans="2:7" hidden="1" x14ac:dyDescent="0.2">
      <c r="B107" s="57"/>
      <c r="C107" s="70"/>
      <c r="D107" s="56"/>
      <c r="E107" s="71"/>
      <c r="F107" s="51"/>
      <c r="G107" s="51"/>
    </row>
    <row r="108" spans="2:7" hidden="1" x14ac:dyDescent="0.2">
      <c r="B108" s="57"/>
      <c r="C108" s="70"/>
      <c r="D108" s="56"/>
      <c r="E108" s="71"/>
      <c r="F108" s="51"/>
      <c r="G108" s="51"/>
    </row>
    <row r="109" spans="2:7" hidden="1" x14ac:dyDescent="0.2">
      <c r="B109" s="57"/>
      <c r="C109" s="70"/>
      <c r="D109" s="56"/>
      <c r="E109" s="71"/>
      <c r="F109" s="51"/>
      <c r="G109" s="51"/>
    </row>
    <row r="110" spans="2:7" hidden="1" x14ac:dyDescent="0.2">
      <c r="B110" s="55"/>
      <c r="C110" s="56"/>
      <c r="D110" s="56"/>
      <c r="E110" s="56"/>
      <c r="F110" s="51"/>
      <c r="G110" s="51"/>
    </row>
    <row r="111" spans="2:7" hidden="1" x14ac:dyDescent="0.2">
      <c r="B111" s="55"/>
      <c r="C111" s="56"/>
      <c r="D111" s="56"/>
      <c r="E111" s="56"/>
      <c r="F111" s="51"/>
      <c r="G111" s="51"/>
    </row>
    <row r="112" spans="2:7" hidden="1" x14ac:dyDescent="0.2">
      <c r="B112" s="55"/>
      <c r="C112" s="56"/>
      <c r="D112" s="56"/>
      <c r="E112" s="56"/>
      <c r="F112" s="51"/>
      <c r="G112" s="51"/>
    </row>
    <row r="113" spans="2:7" ht="15" hidden="1" customHeight="1" x14ac:dyDescent="0.2">
      <c r="B113" s="57"/>
      <c r="C113" s="70"/>
      <c r="D113" s="56"/>
      <c r="E113" s="71"/>
      <c r="F113" s="51"/>
      <c r="G113" s="51"/>
    </row>
    <row r="114" spans="2:7" ht="15" hidden="1" customHeight="1" x14ac:dyDescent="0.2">
      <c r="B114" s="57"/>
      <c r="C114" s="70"/>
      <c r="D114" s="56"/>
      <c r="E114" s="71"/>
      <c r="F114" s="51"/>
      <c r="G114" s="51"/>
    </row>
    <row r="115" spans="2:7" ht="15" hidden="1" customHeight="1" x14ac:dyDescent="0.2">
      <c r="B115" s="57"/>
      <c r="C115" s="70"/>
      <c r="D115" s="56"/>
      <c r="E115" s="71"/>
      <c r="F115" s="51"/>
      <c r="G115" s="51"/>
    </row>
    <row r="116" spans="2:7" ht="15" hidden="1" customHeight="1" x14ac:dyDescent="0.2">
      <c r="B116" s="57"/>
      <c r="C116" s="70"/>
      <c r="D116" s="56"/>
      <c r="E116" s="71"/>
      <c r="F116" s="51"/>
      <c r="G116" s="51"/>
    </row>
    <row r="117" spans="2:7" ht="15" hidden="1" customHeight="1" x14ac:dyDescent="0.2">
      <c r="B117" s="57"/>
      <c r="C117" s="70"/>
      <c r="D117" s="56"/>
      <c r="E117" s="71"/>
      <c r="F117" s="51"/>
      <c r="G117" s="51"/>
    </row>
    <row r="118" spans="2:7" hidden="1" x14ac:dyDescent="0.2">
      <c r="B118" s="57"/>
      <c r="C118" s="70"/>
      <c r="D118" s="56"/>
      <c r="E118" s="71"/>
      <c r="F118" s="51"/>
      <c r="G118" s="51"/>
    </row>
    <row r="119" spans="2:7" hidden="1" x14ac:dyDescent="0.2">
      <c r="B119" s="57"/>
      <c r="C119" s="70"/>
      <c r="D119" s="56"/>
      <c r="E119" s="71"/>
      <c r="F119" s="51"/>
      <c r="G119" s="51"/>
    </row>
    <row r="120" spans="2:7" hidden="1" x14ac:dyDescent="0.2">
      <c r="B120" s="57"/>
      <c r="C120" s="70"/>
      <c r="D120" s="56"/>
      <c r="E120" s="71"/>
      <c r="F120" s="51"/>
      <c r="G120" s="51"/>
    </row>
    <row r="121" spans="2:7" hidden="1" x14ac:dyDescent="0.2">
      <c r="B121" s="57"/>
      <c r="C121" s="70"/>
      <c r="D121" s="56"/>
      <c r="E121" s="71"/>
      <c r="F121" s="51"/>
      <c r="G121" s="51"/>
    </row>
    <row r="122" spans="2:7" hidden="1" x14ac:dyDescent="0.2">
      <c r="B122" s="57"/>
      <c r="C122" s="70"/>
      <c r="D122" s="56"/>
      <c r="E122" s="71"/>
      <c r="F122" s="51"/>
      <c r="G122" s="51"/>
    </row>
    <row r="123" spans="2:7" hidden="1" x14ac:dyDescent="0.2">
      <c r="B123" s="57"/>
      <c r="C123" s="70"/>
      <c r="D123" s="56"/>
      <c r="E123" s="71"/>
      <c r="F123" s="51"/>
      <c r="G123" s="51"/>
    </row>
    <row r="124" spans="2:7" hidden="1" x14ac:dyDescent="0.2">
      <c r="B124" s="57"/>
      <c r="C124" s="70"/>
      <c r="D124" s="56"/>
      <c r="E124" s="71"/>
      <c r="F124" s="51"/>
      <c r="G124" s="51"/>
    </row>
    <row r="125" spans="2:7" hidden="1" x14ac:dyDescent="0.2">
      <c r="B125" s="57"/>
      <c r="C125" s="70"/>
      <c r="D125" s="56"/>
      <c r="E125" s="71"/>
      <c r="F125" s="51"/>
      <c r="G125" s="51"/>
    </row>
    <row r="126" spans="2:7" hidden="1" x14ac:dyDescent="0.2">
      <c r="B126" s="57"/>
      <c r="C126" s="70"/>
      <c r="D126" s="56"/>
      <c r="E126" s="71"/>
      <c r="F126" s="51"/>
      <c r="G126" s="51"/>
    </row>
    <row r="127" spans="2:7" hidden="1" x14ac:dyDescent="0.2">
      <c r="B127" s="57"/>
      <c r="C127" s="70"/>
      <c r="D127" s="56"/>
      <c r="E127" s="71"/>
      <c r="F127" s="51"/>
      <c r="G127" s="51"/>
    </row>
    <row r="128" spans="2:7" hidden="1" x14ac:dyDescent="0.2">
      <c r="B128" s="57"/>
      <c r="C128" s="70"/>
      <c r="D128" s="56"/>
      <c r="E128" s="71"/>
      <c r="F128" s="51"/>
      <c r="G128" s="51"/>
    </row>
    <row r="129" spans="2:7" hidden="1" x14ac:dyDescent="0.2">
      <c r="B129" s="57"/>
      <c r="C129" s="70"/>
      <c r="D129" s="56"/>
      <c r="E129" s="71"/>
      <c r="F129" s="51"/>
      <c r="G129" s="51"/>
    </row>
    <row r="130" spans="2:7" hidden="1" x14ac:dyDescent="0.2">
      <c r="B130" s="57"/>
      <c r="C130" s="70"/>
      <c r="D130" s="56"/>
      <c r="E130" s="71"/>
      <c r="F130" s="51"/>
      <c r="G130" s="51"/>
    </row>
    <row r="131" spans="2:7" hidden="1" x14ac:dyDescent="0.2">
      <c r="B131" s="57"/>
      <c r="C131" s="70"/>
      <c r="D131" s="56"/>
      <c r="E131" s="71"/>
      <c r="F131" s="51"/>
      <c r="G131" s="51"/>
    </row>
    <row r="132" spans="2:7" hidden="1" x14ac:dyDescent="0.2">
      <c r="B132" s="57"/>
      <c r="C132" s="70"/>
      <c r="D132" s="56"/>
      <c r="E132" s="71"/>
      <c r="F132" s="51"/>
      <c r="G132" s="51"/>
    </row>
    <row r="133" spans="2:7" hidden="1" x14ac:dyDescent="0.2">
      <c r="B133" s="57"/>
      <c r="C133" s="70"/>
      <c r="D133" s="56"/>
      <c r="E133" s="71"/>
      <c r="F133" s="51"/>
      <c r="G133" s="51"/>
    </row>
    <row r="134" spans="2:7" hidden="1" x14ac:dyDescent="0.2">
      <c r="B134" s="57"/>
      <c r="C134" s="70"/>
      <c r="D134" s="56"/>
      <c r="E134" s="71"/>
      <c r="F134" s="51"/>
      <c r="G134" s="51"/>
    </row>
    <row r="135" spans="2:7" hidden="1" x14ac:dyDescent="0.2">
      <c r="B135" s="57"/>
      <c r="C135" s="70"/>
      <c r="D135" s="56"/>
      <c r="E135" s="71"/>
      <c r="F135" s="51"/>
      <c r="G135" s="51"/>
    </row>
    <row r="136" spans="2:7" hidden="1" x14ac:dyDescent="0.2">
      <c r="B136" s="57"/>
      <c r="C136" s="70"/>
      <c r="D136" s="56"/>
      <c r="E136" s="71"/>
      <c r="F136" s="51"/>
      <c r="G136" s="51"/>
    </row>
    <row r="137" spans="2:7" hidden="1" x14ac:dyDescent="0.2">
      <c r="B137" s="57"/>
      <c r="C137" s="70"/>
      <c r="D137" s="56"/>
      <c r="E137" s="71"/>
      <c r="F137" s="51"/>
      <c r="G137" s="51"/>
    </row>
    <row r="138" spans="2:7" ht="13.9" hidden="1" customHeight="1" x14ac:dyDescent="0.2">
      <c r="B138" s="57"/>
      <c r="C138" s="70"/>
      <c r="D138" s="56"/>
      <c r="E138" s="71"/>
      <c r="F138" s="51"/>
      <c r="G138" s="51"/>
    </row>
    <row r="139" spans="2:7" hidden="1" x14ac:dyDescent="0.2">
      <c r="B139" s="57"/>
      <c r="C139" s="70"/>
      <c r="D139" s="56"/>
      <c r="E139" s="71"/>
      <c r="F139" s="51"/>
      <c r="G139" s="51"/>
    </row>
    <row r="140" spans="2:7" hidden="1" x14ac:dyDescent="0.2">
      <c r="B140" s="57"/>
      <c r="C140" s="70"/>
      <c r="D140" s="56"/>
      <c r="E140" s="71"/>
      <c r="F140" s="51"/>
      <c r="G140" s="51"/>
    </row>
    <row r="141" spans="2:7" hidden="1" x14ac:dyDescent="0.2">
      <c r="B141" s="57"/>
      <c r="C141" s="70"/>
      <c r="D141" s="56"/>
      <c r="E141" s="71"/>
      <c r="F141" s="51"/>
      <c r="G141" s="51"/>
    </row>
    <row r="142" spans="2:7" hidden="1" x14ac:dyDescent="0.2">
      <c r="B142" s="57"/>
      <c r="C142" s="70"/>
      <c r="D142" s="56"/>
      <c r="E142" s="71"/>
      <c r="F142" s="51"/>
      <c r="G142" s="51"/>
    </row>
    <row r="143" spans="2:7" hidden="1" x14ac:dyDescent="0.2">
      <c r="B143" s="57"/>
      <c r="C143" s="70"/>
      <c r="D143" s="56"/>
      <c r="E143" s="71"/>
      <c r="F143" s="51"/>
      <c r="G143" s="51"/>
    </row>
    <row r="144" spans="2:7" hidden="1" x14ac:dyDescent="0.2">
      <c r="B144" s="57"/>
      <c r="C144" s="70"/>
      <c r="D144" s="56"/>
      <c r="E144" s="71"/>
      <c r="F144" s="51"/>
      <c r="G144" s="51"/>
    </row>
    <row r="145" spans="2:7" hidden="1" x14ac:dyDescent="0.2">
      <c r="B145" s="57"/>
      <c r="C145" s="70"/>
      <c r="D145" s="56"/>
      <c r="E145" s="71"/>
      <c r="F145" s="51"/>
      <c r="G145" s="51"/>
    </row>
    <row r="146" spans="2:7" hidden="1" x14ac:dyDescent="0.2">
      <c r="B146" s="57"/>
      <c r="C146" s="70"/>
      <c r="D146" s="56"/>
      <c r="E146" s="71"/>
      <c r="F146" s="51"/>
      <c r="G146" s="51"/>
    </row>
    <row r="147" spans="2:7" hidden="1" x14ac:dyDescent="0.2">
      <c r="B147" s="57"/>
      <c r="C147" s="70"/>
      <c r="D147" s="56"/>
      <c r="E147" s="71"/>
      <c r="F147" s="51"/>
      <c r="G147" s="51"/>
    </row>
    <row r="148" spans="2:7" hidden="1" x14ac:dyDescent="0.2">
      <c r="B148" s="57"/>
      <c r="C148" s="70"/>
      <c r="D148" s="56"/>
      <c r="E148" s="71"/>
      <c r="F148" s="51"/>
      <c r="G148" s="51"/>
    </row>
    <row r="149" spans="2:7" hidden="1" x14ac:dyDescent="0.2">
      <c r="B149" s="57"/>
      <c r="C149" s="70"/>
      <c r="D149" s="56"/>
      <c r="E149" s="71"/>
      <c r="F149" s="51"/>
      <c r="G149" s="51"/>
    </row>
    <row r="150" spans="2:7" hidden="1" x14ac:dyDescent="0.2">
      <c r="B150" s="57"/>
      <c r="C150" s="70"/>
      <c r="D150" s="56"/>
      <c r="E150" s="71"/>
      <c r="F150" s="51"/>
      <c r="G150" s="51"/>
    </row>
    <row r="151" spans="2:7" hidden="1" x14ac:dyDescent="0.2">
      <c r="B151" s="57"/>
      <c r="C151" s="70"/>
      <c r="D151" s="56"/>
      <c r="E151" s="71"/>
      <c r="F151" s="51"/>
      <c r="G151" s="51"/>
    </row>
    <row r="152" spans="2:7" hidden="1" x14ac:dyDescent="0.2">
      <c r="B152" s="57"/>
      <c r="C152" s="70"/>
      <c r="D152" s="56"/>
      <c r="E152" s="71"/>
      <c r="F152" s="51"/>
      <c r="G152" s="51"/>
    </row>
    <row r="153" spans="2:7" ht="13.9" hidden="1" customHeight="1" x14ac:dyDescent="0.2">
      <c r="B153" s="57"/>
      <c r="C153" s="70"/>
      <c r="D153" s="56"/>
      <c r="E153" s="71"/>
      <c r="F153" s="51"/>
      <c r="G153" s="51"/>
    </row>
    <row r="154" spans="2:7" hidden="1" x14ac:dyDescent="0.2">
      <c r="B154" s="57"/>
      <c r="C154" s="70"/>
      <c r="D154" s="56"/>
      <c r="E154" s="71"/>
      <c r="F154" s="51"/>
      <c r="G154" s="51"/>
    </row>
    <row r="155" spans="2:7" hidden="1" x14ac:dyDescent="0.2">
      <c r="B155" s="57"/>
      <c r="C155" s="70"/>
      <c r="D155" s="56"/>
      <c r="E155" s="71"/>
      <c r="F155" s="51"/>
      <c r="G155" s="51"/>
    </row>
    <row r="156" spans="2:7" hidden="1" x14ac:dyDescent="0.2">
      <c r="B156" s="57"/>
      <c r="C156" s="70"/>
      <c r="D156" s="56"/>
      <c r="E156" s="71"/>
      <c r="F156" s="51"/>
      <c r="G156" s="51"/>
    </row>
    <row r="157" spans="2:7" hidden="1" x14ac:dyDescent="0.2">
      <c r="B157" s="57"/>
      <c r="C157" s="70"/>
      <c r="D157" s="56"/>
      <c r="E157" s="71"/>
      <c r="F157" s="51"/>
      <c r="G157" s="51"/>
    </row>
    <row r="158" spans="2:7" hidden="1" x14ac:dyDescent="0.2">
      <c r="B158" s="57"/>
      <c r="C158" s="70"/>
      <c r="D158" s="56"/>
      <c r="E158" s="71"/>
      <c r="F158" s="51"/>
      <c r="G158" s="51"/>
    </row>
    <row r="159" spans="2:7" hidden="1" x14ac:dyDescent="0.2">
      <c r="B159" s="57"/>
      <c r="C159" s="70"/>
      <c r="D159" s="56"/>
      <c r="E159" s="71"/>
      <c r="F159" s="51"/>
      <c r="G159" s="51"/>
    </row>
    <row r="160" spans="2:7" hidden="1" x14ac:dyDescent="0.2">
      <c r="B160" s="57"/>
      <c r="C160" s="70"/>
      <c r="D160" s="56"/>
      <c r="E160" s="71"/>
      <c r="F160" s="51"/>
      <c r="G160" s="51"/>
    </row>
    <row r="161" spans="2:11" hidden="1" x14ac:dyDescent="0.2">
      <c r="B161" s="57"/>
      <c r="C161" s="70"/>
      <c r="D161" s="56"/>
      <c r="E161" s="71"/>
      <c r="F161" s="51"/>
      <c r="G161" s="51"/>
    </row>
    <row r="162" spans="2:11" hidden="1" x14ac:dyDescent="0.2">
      <c r="B162" s="57"/>
      <c r="C162" s="70"/>
      <c r="D162" s="56"/>
      <c r="E162" s="71"/>
      <c r="F162" s="51"/>
      <c r="G162" s="51"/>
    </row>
    <row r="163" spans="2:11" hidden="1" x14ac:dyDescent="0.2">
      <c r="B163" s="57"/>
      <c r="C163" s="70"/>
      <c r="D163" s="56"/>
      <c r="E163" s="71"/>
      <c r="F163" s="51"/>
      <c r="G163" s="51"/>
    </row>
    <row r="164" spans="2:11" hidden="1" x14ac:dyDescent="0.2">
      <c r="B164" s="57"/>
      <c r="C164" s="70"/>
      <c r="D164" s="56"/>
      <c r="E164" s="71"/>
      <c r="F164" s="51"/>
      <c r="G164" s="51"/>
    </row>
    <row r="165" spans="2:11" hidden="1" x14ac:dyDescent="0.2">
      <c r="B165" s="57"/>
      <c r="C165" s="70"/>
      <c r="D165" s="56"/>
      <c r="E165" s="71"/>
      <c r="F165" s="51"/>
      <c r="G165" s="51"/>
    </row>
    <row r="166" spans="2:11" hidden="1" x14ac:dyDescent="0.2">
      <c r="B166" s="57"/>
      <c r="C166" s="70"/>
      <c r="D166" s="56"/>
      <c r="E166" s="71"/>
      <c r="F166" s="51"/>
      <c r="G166" s="51"/>
    </row>
    <row r="167" spans="2:11" hidden="1" x14ac:dyDescent="0.2">
      <c r="B167" s="48"/>
      <c r="C167" s="49"/>
      <c r="D167" s="49"/>
      <c r="E167" s="50"/>
      <c r="F167" s="51"/>
      <c r="G167" s="52"/>
    </row>
    <row r="168" spans="2:11" hidden="1" x14ac:dyDescent="0.2">
      <c r="B168" s="53"/>
      <c r="C168" s="54"/>
      <c r="D168" s="54"/>
      <c r="E168" s="54"/>
      <c r="F168" s="51"/>
      <c r="G168" s="51"/>
    </row>
    <row r="169" spans="2:11" x14ac:dyDescent="0.25">
      <c r="B169" s="95" t="s">
        <v>222</v>
      </c>
      <c r="C169" s="96"/>
      <c r="D169" s="96"/>
      <c r="E169" s="96"/>
      <c r="F169" s="97"/>
      <c r="G169" s="58">
        <f>SUM(G10:G168)</f>
        <v>18764559.919999998</v>
      </c>
      <c r="K169" s="59"/>
    </row>
    <row r="170" spans="2:11" x14ac:dyDescent="0.25">
      <c r="K170" s="59"/>
    </row>
    <row r="171" spans="2:11" x14ac:dyDescent="0.25">
      <c r="K171" s="59"/>
    </row>
    <row r="172" spans="2:11" x14ac:dyDescent="0.25">
      <c r="K172" s="59"/>
    </row>
    <row r="173" spans="2:11" x14ac:dyDescent="0.25">
      <c r="K173" s="59"/>
    </row>
    <row r="174" spans="2:11" x14ac:dyDescent="0.25">
      <c r="K174" s="59"/>
    </row>
    <row r="175" spans="2:11" x14ac:dyDescent="0.25">
      <c r="K175" s="59"/>
    </row>
    <row r="176" spans="2:11" x14ac:dyDescent="0.25">
      <c r="K176" s="59"/>
    </row>
  </sheetData>
  <autoFilter ref="B9:G168" xr:uid="{AF3399A6-AD4C-4C6A-9FB5-5F784C9BE67E}">
    <sortState xmlns:xlrd2="http://schemas.microsoft.com/office/spreadsheetml/2017/richdata2" ref="B10:G168">
      <sortCondition ref="B9:B168"/>
    </sortState>
  </autoFilter>
  <mergeCells count="51">
    <mergeCell ref="D25:D26"/>
    <mergeCell ref="D42:D44"/>
    <mergeCell ref="B169:F169"/>
    <mergeCell ref="B1:G1"/>
    <mergeCell ref="B2:G2"/>
    <mergeCell ref="D12:D13"/>
    <mergeCell ref="D15:D19"/>
    <mergeCell ref="B12:B13"/>
    <mergeCell ref="C12:C13"/>
    <mergeCell ref="D75:D76"/>
    <mergeCell ref="D77:D88"/>
    <mergeCell ref="B59:B64"/>
    <mergeCell ref="C59:C64"/>
    <mergeCell ref="B68:B69"/>
    <mergeCell ref="C68:C69"/>
    <mergeCell ref="D59:D64"/>
    <mergeCell ref="D68:D69"/>
    <mergeCell ref="D97:D98"/>
    <mergeCell ref="D99:D100"/>
    <mergeCell ref="B90:B94"/>
    <mergeCell ref="C90:C94"/>
    <mergeCell ref="B95:B96"/>
    <mergeCell ref="C95:C96"/>
    <mergeCell ref="D90:D94"/>
    <mergeCell ref="D95:D96"/>
    <mergeCell ref="B25:B26"/>
    <mergeCell ref="C25:C26"/>
    <mergeCell ref="B97:B98"/>
    <mergeCell ref="C97:C98"/>
    <mergeCell ref="B99:B100"/>
    <mergeCell ref="C99:C100"/>
    <mergeCell ref="B75:B76"/>
    <mergeCell ref="C75:C76"/>
    <mergeCell ref="B77:B88"/>
    <mergeCell ref="C77:C88"/>
    <mergeCell ref="B42:B44"/>
    <mergeCell ref="C42:C44"/>
    <mergeCell ref="B49:B50"/>
    <mergeCell ref="C49:C50"/>
    <mergeCell ref="B27:B28"/>
    <mergeCell ref="C27:C28"/>
    <mergeCell ref="B15:B19"/>
    <mergeCell ref="C15:C19"/>
    <mergeCell ref="B20:B22"/>
    <mergeCell ref="C20:C22"/>
    <mergeCell ref="D20:D22"/>
    <mergeCell ref="D27:D28"/>
    <mergeCell ref="D49:D50"/>
    <mergeCell ref="B51:B52"/>
    <mergeCell ref="C51:C52"/>
    <mergeCell ref="D51:D52"/>
  </mergeCells>
  <conditionalFormatting sqref="C10:C168">
    <cfRule type="duplicateValues" dxfId="0" priority="2"/>
  </conditionalFormatting>
  <printOptions horizontalCentered="1"/>
  <pageMargins left="0.7" right="0.7" top="0.75" bottom="0.75" header="0.3" footer="0.3"/>
  <pageSetup scale="71" fitToHeight="0" orientation="landscape" r:id="rId1"/>
  <headerFooter>
    <oddFooter>&amp;R&amp;"Arial Nova Cond Light,Normal"&amp;10&amp;P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4D355-16EF-485A-9FAE-EAB734760D17}">
  <dimension ref="B4:J111"/>
  <sheetViews>
    <sheetView topLeftCell="B32" zoomScale="90" zoomScaleNormal="90" workbookViewId="0">
      <selection activeCell="B37" sqref="B37:G39"/>
    </sheetView>
  </sheetViews>
  <sheetFormatPr baseColWidth="10" defaultRowHeight="15" x14ac:dyDescent="0.25"/>
  <cols>
    <col min="3" max="3" width="13.140625" customWidth="1"/>
    <col min="4" max="4" width="35.85546875" customWidth="1"/>
    <col min="5" max="5" width="95.5703125" customWidth="1"/>
    <col min="6" max="6" width="15.5703125" customWidth="1"/>
    <col min="7" max="8" width="15.5703125" bestFit="1" customWidth="1"/>
    <col min="10" max="10" width="12.140625" bestFit="1" customWidth="1"/>
  </cols>
  <sheetData>
    <row r="4" spans="2:8" ht="48.75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78</v>
      </c>
      <c r="G4" s="1" t="s">
        <v>5</v>
      </c>
      <c r="H4" s="1" t="s">
        <v>5</v>
      </c>
    </row>
    <row r="5" spans="2:8" x14ac:dyDescent="0.25">
      <c r="B5" s="20">
        <v>45635</v>
      </c>
      <c r="C5" s="18" t="s">
        <v>223</v>
      </c>
      <c r="D5" s="22" t="s">
        <v>6</v>
      </c>
      <c r="E5" s="61" t="s">
        <v>7</v>
      </c>
      <c r="F5" s="2" t="s">
        <v>79</v>
      </c>
      <c r="G5" s="30">
        <v>71272</v>
      </c>
      <c r="H5" s="3">
        <v>71272</v>
      </c>
    </row>
    <row r="6" spans="2:8" x14ac:dyDescent="0.25">
      <c r="B6" s="20">
        <v>45635</v>
      </c>
      <c r="C6" s="18" t="s">
        <v>224</v>
      </c>
      <c r="D6" s="22" t="s">
        <v>81</v>
      </c>
      <c r="E6" s="61" t="s">
        <v>82</v>
      </c>
      <c r="F6" s="2" t="s">
        <v>80</v>
      </c>
      <c r="G6" s="30">
        <v>1200000</v>
      </c>
      <c r="H6" s="3">
        <v>1200000</v>
      </c>
    </row>
    <row r="7" spans="2:8" x14ac:dyDescent="0.25">
      <c r="B7" s="106">
        <v>45635</v>
      </c>
      <c r="C7" s="108" t="s">
        <v>225</v>
      </c>
      <c r="D7" s="110" t="s">
        <v>213</v>
      </c>
      <c r="E7" s="10" t="s">
        <v>173</v>
      </c>
      <c r="F7" s="2" t="s">
        <v>83</v>
      </c>
      <c r="G7" s="30">
        <v>101688.48</v>
      </c>
      <c r="H7" s="3"/>
    </row>
    <row r="8" spans="2:8" x14ac:dyDescent="0.25">
      <c r="B8" s="107"/>
      <c r="C8" s="109"/>
      <c r="D8" s="111"/>
      <c r="E8" s="10" t="s">
        <v>174</v>
      </c>
      <c r="F8" s="2" t="s">
        <v>84</v>
      </c>
      <c r="G8" s="30">
        <v>13630.5</v>
      </c>
      <c r="H8" s="3">
        <v>115318.98</v>
      </c>
    </row>
    <row r="9" spans="2:8" x14ac:dyDescent="0.25">
      <c r="B9" s="20">
        <v>45637</v>
      </c>
      <c r="C9" s="18" t="s">
        <v>226</v>
      </c>
      <c r="D9" s="23" t="s">
        <v>9</v>
      </c>
      <c r="E9" s="2" t="s">
        <v>10</v>
      </c>
      <c r="F9" s="2" t="s">
        <v>85</v>
      </c>
      <c r="G9" s="30">
        <v>500000</v>
      </c>
      <c r="H9" s="3">
        <v>500000</v>
      </c>
    </row>
    <row r="10" spans="2:8" x14ac:dyDescent="0.25">
      <c r="B10" s="106">
        <v>45638</v>
      </c>
      <c r="C10" s="115" t="s">
        <v>227</v>
      </c>
      <c r="D10" s="112" t="s">
        <v>77</v>
      </c>
      <c r="E10" s="62" t="s">
        <v>188</v>
      </c>
      <c r="F10" s="2" t="s">
        <v>86</v>
      </c>
      <c r="G10" s="30">
        <v>4014.54</v>
      </c>
      <c r="H10" s="3"/>
    </row>
    <row r="11" spans="2:8" x14ac:dyDescent="0.25">
      <c r="B11" s="118"/>
      <c r="C11" s="116"/>
      <c r="D11" s="113"/>
      <c r="E11" s="63" t="s">
        <v>189</v>
      </c>
      <c r="F11" s="2" t="s">
        <v>87</v>
      </c>
      <c r="G11" s="30">
        <v>297517.31</v>
      </c>
      <c r="H11" s="3"/>
    </row>
    <row r="12" spans="2:8" x14ac:dyDescent="0.25">
      <c r="B12" s="118"/>
      <c r="C12" s="116"/>
      <c r="D12" s="113"/>
      <c r="E12" s="62" t="s">
        <v>190</v>
      </c>
      <c r="F12" s="2" t="s">
        <v>88</v>
      </c>
      <c r="G12" s="30">
        <v>7750.61</v>
      </c>
      <c r="H12" s="3"/>
    </row>
    <row r="13" spans="2:8" x14ac:dyDescent="0.25">
      <c r="B13" s="118"/>
      <c r="C13" s="116"/>
      <c r="D13" s="113"/>
      <c r="E13" s="62" t="s">
        <v>191</v>
      </c>
      <c r="F13" s="2" t="s">
        <v>89</v>
      </c>
      <c r="G13" s="30">
        <v>139906</v>
      </c>
      <c r="H13" s="3"/>
    </row>
    <row r="14" spans="2:8" x14ac:dyDescent="0.25">
      <c r="B14" s="107"/>
      <c r="C14" s="117"/>
      <c r="D14" s="114"/>
      <c r="E14" s="63" t="s">
        <v>192</v>
      </c>
      <c r="F14" s="2" t="s">
        <v>90</v>
      </c>
      <c r="G14" s="30">
        <v>10337.25</v>
      </c>
      <c r="H14" s="3">
        <v>459525.71</v>
      </c>
    </row>
    <row r="15" spans="2:8" x14ac:dyDescent="0.25">
      <c r="B15" s="122">
        <v>45645</v>
      </c>
      <c r="C15" s="119" t="s">
        <v>228</v>
      </c>
      <c r="D15" s="125" t="s">
        <v>8</v>
      </c>
      <c r="E15" s="86" t="s">
        <v>11</v>
      </c>
      <c r="F15" s="87" t="s">
        <v>91</v>
      </c>
      <c r="G15" s="88">
        <v>360</v>
      </c>
      <c r="H15" s="3"/>
    </row>
    <row r="16" spans="2:8" x14ac:dyDescent="0.25">
      <c r="B16" s="123"/>
      <c r="C16" s="120"/>
      <c r="D16" s="126"/>
      <c r="E16" s="86" t="s">
        <v>11</v>
      </c>
      <c r="F16" s="87" t="s">
        <v>92</v>
      </c>
      <c r="G16" s="88">
        <v>900</v>
      </c>
      <c r="H16" s="3"/>
    </row>
    <row r="17" spans="2:8" x14ac:dyDescent="0.25">
      <c r="B17" s="124"/>
      <c r="C17" s="121"/>
      <c r="D17" s="127"/>
      <c r="E17" s="86" t="s">
        <v>11</v>
      </c>
      <c r="F17" s="87" t="s">
        <v>93</v>
      </c>
      <c r="G17" s="88">
        <v>720</v>
      </c>
      <c r="H17" s="3">
        <v>1980</v>
      </c>
    </row>
    <row r="18" spans="2:8" x14ac:dyDescent="0.25">
      <c r="B18" s="21">
        <v>45645</v>
      </c>
      <c r="C18" s="18" t="s">
        <v>229</v>
      </c>
      <c r="D18" s="23" t="s">
        <v>12</v>
      </c>
      <c r="E18" s="2" t="s">
        <v>13</v>
      </c>
      <c r="F18" s="2" t="s">
        <v>94</v>
      </c>
      <c r="G18" s="30">
        <v>32190.400000000001</v>
      </c>
      <c r="H18" s="3">
        <v>32190.400000000001</v>
      </c>
    </row>
    <row r="19" spans="2:8" x14ac:dyDescent="0.25">
      <c r="B19" s="21">
        <v>45645</v>
      </c>
      <c r="C19" s="18" t="s">
        <v>230</v>
      </c>
      <c r="D19" s="23" t="s">
        <v>14</v>
      </c>
      <c r="E19" s="2" t="s">
        <v>15</v>
      </c>
      <c r="F19" s="2" t="s">
        <v>95</v>
      </c>
      <c r="G19" s="30">
        <v>43003.92</v>
      </c>
      <c r="H19" s="3">
        <v>43003.92</v>
      </c>
    </row>
    <row r="20" spans="2:8" x14ac:dyDescent="0.25">
      <c r="B20" s="106">
        <v>45645</v>
      </c>
      <c r="C20" s="108" t="s">
        <v>231</v>
      </c>
      <c r="D20" s="112" t="s">
        <v>16</v>
      </c>
      <c r="E20" s="65" t="s">
        <v>208</v>
      </c>
      <c r="F20" s="2" t="s">
        <v>96</v>
      </c>
      <c r="G20" s="30">
        <v>2290.66</v>
      </c>
      <c r="H20" s="3"/>
    </row>
    <row r="21" spans="2:8" x14ac:dyDescent="0.25">
      <c r="B21" s="107"/>
      <c r="C21" s="109"/>
      <c r="D21" s="114"/>
      <c r="E21" s="65" t="s">
        <v>209</v>
      </c>
      <c r="F21" s="2" t="s">
        <v>97</v>
      </c>
      <c r="G21" s="30">
        <v>1897.63</v>
      </c>
      <c r="H21" s="3">
        <v>4188.29</v>
      </c>
    </row>
    <row r="22" spans="2:8" x14ac:dyDescent="0.25">
      <c r="B22" s="106">
        <v>45652</v>
      </c>
      <c r="C22" s="108" t="s">
        <v>232</v>
      </c>
      <c r="D22" s="128" t="s">
        <v>175</v>
      </c>
      <c r="E22" s="64" t="s">
        <v>176</v>
      </c>
      <c r="F22" s="2" t="s">
        <v>98</v>
      </c>
      <c r="G22" s="31">
        <v>1005</v>
      </c>
      <c r="H22" s="3"/>
    </row>
    <row r="23" spans="2:8" x14ac:dyDescent="0.25">
      <c r="B23" s="107"/>
      <c r="C23" s="109"/>
      <c r="D23" s="129"/>
      <c r="E23" s="5" t="s">
        <v>177</v>
      </c>
      <c r="F23" s="2" t="s">
        <v>99</v>
      </c>
      <c r="G23" s="30">
        <v>1315</v>
      </c>
      <c r="H23" s="3">
        <v>2320</v>
      </c>
    </row>
    <row r="24" spans="2:8" x14ac:dyDescent="0.25">
      <c r="B24" s="20">
        <v>45652</v>
      </c>
      <c r="C24" s="18" t="s">
        <v>233</v>
      </c>
      <c r="D24" s="23" t="s">
        <v>17</v>
      </c>
      <c r="E24" s="2" t="s">
        <v>18</v>
      </c>
      <c r="F24" s="2" t="s">
        <v>100</v>
      </c>
      <c r="G24" s="32">
        <v>838420.68</v>
      </c>
      <c r="H24" s="3">
        <v>838420.68</v>
      </c>
    </row>
    <row r="25" spans="2:8" x14ac:dyDescent="0.25">
      <c r="B25" s="20">
        <v>45652</v>
      </c>
      <c r="C25" s="18" t="s">
        <v>234</v>
      </c>
      <c r="D25" s="23" t="s">
        <v>19</v>
      </c>
      <c r="E25" s="2" t="s">
        <v>20</v>
      </c>
      <c r="F25" s="2" t="s">
        <v>101</v>
      </c>
      <c r="G25" s="30">
        <v>18631.55</v>
      </c>
      <c r="H25" s="3">
        <v>18631.55</v>
      </c>
    </row>
    <row r="26" spans="2:8" x14ac:dyDescent="0.25">
      <c r="B26" s="20">
        <v>45652</v>
      </c>
      <c r="C26" s="18" t="s">
        <v>235</v>
      </c>
      <c r="D26" s="24" t="s">
        <v>17</v>
      </c>
      <c r="E26" s="2" t="s">
        <v>21</v>
      </c>
      <c r="F26" s="2" t="s">
        <v>102</v>
      </c>
      <c r="G26" s="32">
        <v>838420.68</v>
      </c>
      <c r="H26" s="3">
        <v>838420.68</v>
      </c>
    </row>
    <row r="27" spans="2:8" x14ac:dyDescent="0.25">
      <c r="B27" s="20">
        <v>45652</v>
      </c>
      <c r="C27" s="18" t="s">
        <v>236</v>
      </c>
      <c r="D27" s="24" t="s">
        <v>22</v>
      </c>
      <c r="E27" s="2" t="s">
        <v>23</v>
      </c>
      <c r="F27" s="4" t="s">
        <v>103</v>
      </c>
      <c r="G27" s="30">
        <v>149270</v>
      </c>
      <c r="H27" s="3">
        <v>149270</v>
      </c>
    </row>
    <row r="28" spans="2:8" x14ac:dyDescent="0.25">
      <c r="B28" s="20">
        <v>45653</v>
      </c>
      <c r="C28" s="18" t="s">
        <v>237</v>
      </c>
      <c r="D28" s="17" t="s">
        <v>24</v>
      </c>
      <c r="E28" s="2" t="s">
        <v>25</v>
      </c>
      <c r="F28" s="8" t="s">
        <v>105</v>
      </c>
      <c r="G28" s="32">
        <v>369000</v>
      </c>
      <c r="H28" s="3">
        <v>369000</v>
      </c>
    </row>
    <row r="29" spans="2:8" x14ac:dyDescent="0.25">
      <c r="B29" s="20">
        <v>45653</v>
      </c>
      <c r="C29" s="18" t="s">
        <v>238</v>
      </c>
      <c r="D29" s="25" t="s">
        <v>26</v>
      </c>
      <c r="E29" s="2" t="s">
        <v>27</v>
      </c>
      <c r="F29" s="2" t="s">
        <v>106</v>
      </c>
      <c r="G29" s="30">
        <v>75387.37</v>
      </c>
      <c r="H29" s="3">
        <v>75387.37</v>
      </c>
    </row>
    <row r="30" spans="2:8" x14ac:dyDescent="0.25">
      <c r="B30" s="20">
        <v>45656</v>
      </c>
      <c r="C30" s="18" t="s">
        <v>239</v>
      </c>
      <c r="D30" s="23" t="s">
        <v>28</v>
      </c>
      <c r="E30" s="2" t="s">
        <v>29</v>
      </c>
      <c r="F30" s="2" t="s">
        <v>104</v>
      </c>
      <c r="G30" s="30">
        <v>1750000</v>
      </c>
      <c r="H30" s="3">
        <v>1750000</v>
      </c>
    </row>
    <row r="31" spans="2:8" x14ac:dyDescent="0.25">
      <c r="B31" s="20">
        <v>45656</v>
      </c>
      <c r="C31" s="18" t="s">
        <v>240</v>
      </c>
      <c r="D31" s="23" t="s">
        <v>30</v>
      </c>
      <c r="E31" s="2" t="s">
        <v>31</v>
      </c>
      <c r="F31" s="2" t="s">
        <v>107</v>
      </c>
      <c r="G31" s="30">
        <v>2899999.91</v>
      </c>
      <c r="H31" s="3">
        <v>2899999.91</v>
      </c>
    </row>
    <row r="32" spans="2:8" x14ac:dyDescent="0.25">
      <c r="B32" s="20">
        <v>45656</v>
      </c>
      <c r="C32" s="18" t="s">
        <v>241</v>
      </c>
      <c r="D32" s="25" t="s">
        <v>32</v>
      </c>
      <c r="E32" s="2" t="s">
        <v>165</v>
      </c>
      <c r="F32" s="2" t="s">
        <v>108</v>
      </c>
      <c r="G32" s="30">
        <v>838420.68</v>
      </c>
      <c r="H32" s="3">
        <v>838420.68</v>
      </c>
    </row>
    <row r="33" spans="2:8" ht="31.5" customHeight="1" x14ac:dyDescent="0.25">
      <c r="B33" s="28">
        <v>45656</v>
      </c>
      <c r="C33" s="27" t="s">
        <v>242</v>
      </c>
      <c r="D33" s="17" t="s">
        <v>33</v>
      </c>
      <c r="E33" s="66" t="s">
        <v>34</v>
      </c>
      <c r="F33" s="5" t="s">
        <v>109</v>
      </c>
      <c r="G33" s="30">
        <v>228600.45</v>
      </c>
      <c r="H33" s="3">
        <v>228600.45</v>
      </c>
    </row>
    <row r="34" spans="2:8" x14ac:dyDescent="0.25">
      <c r="B34" s="20">
        <v>45656</v>
      </c>
      <c r="C34" s="18" t="s">
        <v>243</v>
      </c>
      <c r="D34" s="17" t="s">
        <v>35</v>
      </c>
      <c r="E34" s="2" t="s">
        <v>36</v>
      </c>
      <c r="F34" s="8" t="s">
        <v>110</v>
      </c>
      <c r="G34" s="30">
        <v>28000</v>
      </c>
      <c r="H34" s="3">
        <v>28000</v>
      </c>
    </row>
    <row r="35" spans="2:8" x14ac:dyDescent="0.25">
      <c r="B35" s="20">
        <v>45656</v>
      </c>
      <c r="C35" s="18" t="s">
        <v>244</v>
      </c>
      <c r="D35" s="25" t="s">
        <v>37</v>
      </c>
      <c r="E35" s="2" t="s">
        <v>38</v>
      </c>
      <c r="F35" s="2" t="s">
        <v>111</v>
      </c>
      <c r="G35" s="30">
        <v>67401.600000000006</v>
      </c>
      <c r="H35" s="3">
        <v>67401.600000000006</v>
      </c>
    </row>
    <row r="36" spans="2:8" ht="28.5" x14ac:dyDescent="0.25">
      <c r="B36" s="20">
        <v>45656</v>
      </c>
      <c r="C36" s="18" t="s">
        <v>245</v>
      </c>
      <c r="D36" s="25" t="s">
        <v>39</v>
      </c>
      <c r="E36" s="2" t="s">
        <v>40</v>
      </c>
      <c r="F36" s="2" t="s">
        <v>112</v>
      </c>
      <c r="G36" s="30">
        <v>232363.96</v>
      </c>
      <c r="H36" s="3">
        <v>232363.96</v>
      </c>
    </row>
    <row r="37" spans="2:8" x14ac:dyDescent="0.25">
      <c r="B37" s="102">
        <v>45656</v>
      </c>
      <c r="C37" s="100" t="s">
        <v>246</v>
      </c>
      <c r="D37" s="131" t="s">
        <v>8</v>
      </c>
      <c r="E37" s="81" t="s">
        <v>41</v>
      </c>
      <c r="F37" s="84" t="s">
        <v>166</v>
      </c>
      <c r="G37" s="89">
        <v>1020</v>
      </c>
      <c r="H37" s="3"/>
    </row>
    <row r="38" spans="2:8" x14ac:dyDescent="0.25">
      <c r="B38" s="134"/>
      <c r="C38" s="130"/>
      <c r="D38" s="132"/>
      <c r="E38" s="81" t="s">
        <v>41</v>
      </c>
      <c r="F38" s="84" t="s">
        <v>167</v>
      </c>
      <c r="G38" s="89">
        <v>600</v>
      </c>
      <c r="H38" s="3"/>
    </row>
    <row r="39" spans="2:8" x14ac:dyDescent="0.25">
      <c r="B39" s="103"/>
      <c r="C39" s="101"/>
      <c r="D39" s="133"/>
      <c r="E39" s="81" t="s">
        <v>41</v>
      </c>
      <c r="F39" s="84" t="s">
        <v>168</v>
      </c>
      <c r="G39" s="89">
        <v>900</v>
      </c>
      <c r="H39" s="11">
        <v>2520</v>
      </c>
    </row>
    <row r="40" spans="2:8" x14ac:dyDescent="0.25">
      <c r="B40" s="20">
        <v>45656</v>
      </c>
      <c r="C40" s="18" t="s">
        <v>247</v>
      </c>
      <c r="D40" s="25" t="s">
        <v>42</v>
      </c>
      <c r="E40" s="2" t="s">
        <v>43</v>
      </c>
      <c r="F40" s="5" t="s">
        <v>113</v>
      </c>
      <c r="G40" s="29">
        <v>1287271.6399999999</v>
      </c>
      <c r="H40" s="3">
        <v>1287271.6399999999</v>
      </c>
    </row>
    <row r="41" spans="2:8" x14ac:dyDescent="0.25">
      <c r="B41" s="20">
        <v>45656</v>
      </c>
      <c r="C41" s="18" t="s">
        <v>248</v>
      </c>
      <c r="D41" s="17" t="s">
        <v>44</v>
      </c>
      <c r="E41" s="67" t="s">
        <v>45</v>
      </c>
      <c r="F41" s="5" t="s">
        <v>114</v>
      </c>
      <c r="G41" s="30">
        <v>75999.990000000005</v>
      </c>
      <c r="H41" s="3">
        <v>75999.990000000005</v>
      </c>
    </row>
    <row r="42" spans="2:8" x14ac:dyDescent="0.25">
      <c r="B42" s="20">
        <v>45656</v>
      </c>
      <c r="C42" s="18" t="s">
        <v>249</v>
      </c>
      <c r="D42" s="17" t="s">
        <v>44</v>
      </c>
      <c r="E42" s="2" t="s">
        <v>46</v>
      </c>
      <c r="F42" s="5" t="s">
        <v>115</v>
      </c>
      <c r="G42" s="30">
        <v>10600</v>
      </c>
      <c r="H42" s="3">
        <v>10600</v>
      </c>
    </row>
    <row r="43" spans="2:8" x14ac:dyDescent="0.25">
      <c r="B43" s="21">
        <v>45631</v>
      </c>
      <c r="C43" s="18" t="s">
        <v>47</v>
      </c>
      <c r="D43" s="22" t="s">
        <v>210</v>
      </c>
      <c r="E43" s="61" t="s">
        <v>48</v>
      </c>
      <c r="F43" s="2" t="s">
        <v>116</v>
      </c>
      <c r="G43" s="30">
        <v>268608</v>
      </c>
      <c r="H43" s="3">
        <v>268608</v>
      </c>
    </row>
    <row r="44" spans="2:8" x14ac:dyDescent="0.25">
      <c r="B44" s="106">
        <v>45631</v>
      </c>
      <c r="C44" s="108" t="s">
        <v>49</v>
      </c>
      <c r="D44" s="110" t="s">
        <v>8</v>
      </c>
      <c r="E44" s="10" t="s">
        <v>50</v>
      </c>
      <c r="F44" s="5" t="s">
        <v>118</v>
      </c>
      <c r="G44" s="29">
        <v>480</v>
      </c>
      <c r="H44" s="3"/>
    </row>
    <row r="45" spans="2:8" x14ac:dyDescent="0.25">
      <c r="B45" s="107"/>
      <c r="C45" s="109"/>
      <c r="D45" s="111"/>
      <c r="E45" s="10" t="s">
        <v>50</v>
      </c>
      <c r="F45" s="5" t="s">
        <v>119</v>
      </c>
      <c r="G45" s="29">
        <v>20250</v>
      </c>
      <c r="H45" s="3">
        <v>20730</v>
      </c>
    </row>
    <row r="46" spans="2:8" x14ac:dyDescent="0.25">
      <c r="B46" s="106">
        <v>45635</v>
      </c>
      <c r="C46" s="108" t="s">
        <v>51</v>
      </c>
      <c r="D46" s="112" t="s">
        <v>214</v>
      </c>
      <c r="E46" s="65" t="s">
        <v>206</v>
      </c>
      <c r="F46" s="5" t="s">
        <v>120</v>
      </c>
      <c r="G46" s="29">
        <v>3143.93</v>
      </c>
      <c r="H46" s="3"/>
    </row>
    <row r="47" spans="2:8" x14ac:dyDescent="0.25">
      <c r="B47" s="107"/>
      <c r="C47" s="109"/>
      <c r="D47" s="114"/>
      <c r="E47" s="65" t="s">
        <v>207</v>
      </c>
      <c r="F47" s="5" t="s">
        <v>121</v>
      </c>
      <c r="G47" s="30">
        <v>242.47</v>
      </c>
      <c r="H47" s="3">
        <v>3386.4</v>
      </c>
    </row>
    <row r="48" spans="2:8" x14ac:dyDescent="0.25">
      <c r="B48" s="21">
        <v>45635</v>
      </c>
      <c r="C48" s="18" t="s">
        <v>52</v>
      </c>
      <c r="D48" s="23" t="s">
        <v>53</v>
      </c>
      <c r="E48" s="2" t="s">
        <v>54</v>
      </c>
      <c r="F48" s="2" t="s">
        <v>122</v>
      </c>
      <c r="G48" s="30">
        <v>79650</v>
      </c>
      <c r="H48" s="3">
        <v>79650</v>
      </c>
    </row>
    <row r="49" spans="2:8" x14ac:dyDescent="0.25">
      <c r="B49" s="21">
        <v>45635</v>
      </c>
      <c r="C49" s="18" t="s">
        <v>55</v>
      </c>
      <c r="D49" s="23" t="s">
        <v>56</v>
      </c>
      <c r="E49" s="2" t="s">
        <v>57</v>
      </c>
      <c r="F49" s="2" t="s">
        <v>123</v>
      </c>
      <c r="G49" s="30">
        <v>8795</v>
      </c>
      <c r="H49" s="3">
        <v>8795</v>
      </c>
    </row>
    <row r="50" spans="2:8" ht="29.25" x14ac:dyDescent="0.25">
      <c r="B50" s="21">
        <v>45637</v>
      </c>
      <c r="C50" s="18" t="s">
        <v>250</v>
      </c>
      <c r="D50" s="23" t="s">
        <v>58</v>
      </c>
      <c r="E50" s="2" t="s">
        <v>59</v>
      </c>
      <c r="F50" s="2" t="s">
        <v>124</v>
      </c>
      <c r="G50" s="30">
        <v>79650</v>
      </c>
      <c r="H50" s="3">
        <v>79650</v>
      </c>
    </row>
    <row r="51" spans="2:8" x14ac:dyDescent="0.25">
      <c r="B51" s="21">
        <v>45637</v>
      </c>
      <c r="C51" s="18" t="s">
        <v>251</v>
      </c>
      <c r="D51" s="23" t="s">
        <v>6</v>
      </c>
      <c r="E51" s="2" t="s">
        <v>60</v>
      </c>
      <c r="F51" s="2" t="s">
        <v>125</v>
      </c>
      <c r="G51" s="30">
        <v>233680.08</v>
      </c>
      <c r="H51" s="3">
        <v>233680.08</v>
      </c>
    </row>
    <row r="52" spans="2:8" x14ac:dyDescent="0.25">
      <c r="B52" s="21">
        <v>45645</v>
      </c>
      <c r="C52" s="19" t="s">
        <v>252</v>
      </c>
      <c r="D52" s="17" t="s">
        <v>24</v>
      </c>
      <c r="E52" s="2" t="s">
        <v>25</v>
      </c>
      <c r="F52" s="9" t="s">
        <v>117</v>
      </c>
      <c r="G52" s="30">
        <v>498750</v>
      </c>
      <c r="H52" s="7">
        <v>498750</v>
      </c>
    </row>
    <row r="53" spans="2:8" x14ac:dyDescent="0.25">
      <c r="B53" s="21">
        <v>45645</v>
      </c>
      <c r="C53" s="19" t="s">
        <v>253</v>
      </c>
      <c r="D53" s="25" t="s">
        <v>211</v>
      </c>
      <c r="E53" s="2" t="s">
        <v>48</v>
      </c>
      <c r="F53" s="6" t="s">
        <v>126</v>
      </c>
      <c r="G53" s="30">
        <v>135872.71</v>
      </c>
      <c r="H53" s="7">
        <v>135872.71</v>
      </c>
    </row>
    <row r="54" spans="2:8" x14ac:dyDescent="0.25">
      <c r="B54" s="106">
        <v>45652</v>
      </c>
      <c r="C54" s="108" t="s">
        <v>254</v>
      </c>
      <c r="D54" s="112" t="s">
        <v>61</v>
      </c>
      <c r="E54" s="62" t="s">
        <v>193</v>
      </c>
      <c r="F54" s="6" t="s">
        <v>127</v>
      </c>
      <c r="G54" s="30">
        <v>27248.82</v>
      </c>
      <c r="H54" s="7"/>
    </row>
    <row r="55" spans="2:8" x14ac:dyDescent="0.25">
      <c r="B55" s="118"/>
      <c r="C55" s="135"/>
      <c r="D55" s="113"/>
      <c r="E55" s="62" t="s">
        <v>194</v>
      </c>
      <c r="F55" s="6" t="s">
        <v>128</v>
      </c>
      <c r="G55" s="30">
        <v>20099.37</v>
      </c>
      <c r="H55" s="7"/>
    </row>
    <row r="56" spans="2:8" x14ac:dyDescent="0.25">
      <c r="B56" s="118"/>
      <c r="C56" s="135"/>
      <c r="D56" s="113"/>
      <c r="E56" s="68" t="s">
        <v>195</v>
      </c>
      <c r="F56" s="6" t="s">
        <v>129</v>
      </c>
      <c r="G56" s="30">
        <v>1907.61</v>
      </c>
      <c r="H56" s="7"/>
    </row>
    <row r="57" spans="2:8" x14ac:dyDescent="0.25">
      <c r="B57" s="118"/>
      <c r="C57" s="135"/>
      <c r="D57" s="113"/>
      <c r="E57" s="62" t="s">
        <v>196</v>
      </c>
      <c r="F57" s="6" t="s">
        <v>130</v>
      </c>
      <c r="G57" s="30">
        <v>128.96</v>
      </c>
      <c r="H57" s="7"/>
    </row>
    <row r="58" spans="2:8" x14ac:dyDescent="0.25">
      <c r="B58" s="118"/>
      <c r="C58" s="135"/>
      <c r="D58" s="113"/>
      <c r="E58" s="62" t="s">
        <v>197</v>
      </c>
      <c r="F58" s="6" t="s">
        <v>131</v>
      </c>
      <c r="G58" s="30">
        <v>2388.5300000000002</v>
      </c>
      <c r="H58" s="7"/>
    </row>
    <row r="59" spans="2:8" x14ac:dyDescent="0.25">
      <c r="B59" s="107"/>
      <c r="C59" s="109"/>
      <c r="D59" s="114"/>
      <c r="E59" s="62" t="s">
        <v>198</v>
      </c>
      <c r="F59" s="6" t="s">
        <v>132</v>
      </c>
      <c r="G59" s="30">
        <v>1665.95</v>
      </c>
      <c r="H59" s="7">
        <v>53439.24</v>
      </c>
    </row>
    <row r="60" spans="2:8" x14ac:dyDescent="0.25">
      <c r="B60" s="21">
        <v>45652</v>
      </c>
      <c r="C60" s="19" t="s">
        <v>255</v>
      </c>
      <c r="D60" s="26" t="s">
        <v>56</v>
      </c>
      <c r="E60" s="2" t="s">
        <v>62</v>
      </c>
      <c r="F60" s="6" t="s">
        <v>133</v>
      </c>
      <c r="G60" s="30">
        <v>2420</v>
      </c>
      <c r="H60" s="7">
        <v>2420</v>
      </c>
    </row>
    <row r="61" spans="2:8" ht="28.5" x14ac:dyDescent="0.25">
      <c r="B61" s="21">
        <v>45652</v>
      </c>
      <c r="C61" s="19" t="s">
        <v>256</v>
      </c>
      <c r="D61" s="26" t="s">
        <v>58</v>
      </c>
      <c r="E61" s="2" t="s">
        <v>63</v>
      </c>
      <c r="F61" s="6" t="s">
        <v>134</v>
      </c>
      <c r="G61" s="30">
        <v>79650</v>
      </c>
      <c r="H61" s="7">
        <v>79650</v>
      </c>
    </row>
    <row r="62" spans="2:8" x14ac:dyDescent="0.25">
      <c r="B62" s="21">
        <v>45652</v>
      </c>
      <c r="C62" s="19" t="s">
        <v>257</v>
      </c>
      <c r="D62" s="26" t="s">
        <v>64</v>
      </c>
      <c r="E62" s="2" t="s">
        <v>20</v>
      </c>
      <c r="F62" s="6" t="s">
        <v>135</v>
      </c>
      <c r="G62" s="30">
        <v>35400</v>
      </c>
      <c r="H62" s="7">
        <v>35400</v>
      </c>
    </row>
    <row r="63" spans="2:8" x14ac:dyDescent="0.25">
      <c r="B63" s="106">
        <v>45652</v>
      </c>
      <c r="C63" s="108" t="s">
        <v>258</v>
      </c>
      <c r="D63" s="112" t="s">
        <v>65</v>
      </c>
      <c r="E63" s="66" t="s">
        <v>178</v>
      </c>
      <c r="F63" s="6" t="s">
        <v>136</v>
      </c>
      <c r="G63" s="30">
        <v>30286.66</v>
      </c>
      <c r="H63" s="7"/>
    </row>
    <row r="64" spans="2:8" x14ac:dyDescent="0.25">
      <c r="B64" s="107"/>
      <c r="C64" s="109"/>
      <c r="D64" s="114"/>
      <c r="E64" s="66" t="s">
        <v>179</v>
      </c>
      <c r="F64" s="6" t="s">
        <v>137</v>
      </c>
      <c r="G64" s="30">
        <v>30286.66</v>
      </c>
      <c r="H64" s="7">
        <v>60573.32</v>
      </c>
    </row>
    <row r="65" spans="2:8" x14ac:dyDescent="0.25">
      <c r="B65" s="20">
        <v>45653</v>
      </c>
      <c r="C65" s="19" t="s">
        <v>259</v>
      </c>
      <c r="D65" s="25" t="s">
        <v>66</v>
      </c>
      <c r="E65" s="69" t="s">
        <v>67</v>
      </c>
      <c r="F65" s="6" t="s">
        <v>138</v>
      </c>
      <c r="G65" s="30">
        <v>77880</v>
      </c>
      <c r="H65" s="7">
        <v>77880</v>
      </c>
    </row>
    <row r="66" spans="2:8" x14ac:dyDescent="0.25">
      <c r="B66" s="20">
        <v>45653</v>
      </c>
      <c r="C66" s="19" t="s">
        <v>260</v>
      </c>
      <c r="D66" s="17" t="s">
        <v>212</v>
      </c>
      <c r="E66" s="69" t="s">
        <v>68</v>
      </c>
      <c r="F66" s="9" t="s">
        <v>139</v>
      </c>
      <c r="G66" s="30">
        <v>1299999.03</v>
      </c>
      <c r="H66" s="7">
        <v>1299999.03</v>
      </c>
    </row>
    <row r="67" spans="2:8" x14ac:dyDescent="0.25">
      <c r="B67" s="20">
        <v>45653</v>
      </c>
      <c r="C67" s="19" t="s">
        <v>261</v>
      </c>
      <c r="D67" s="17" t="s">
        <v>69</v>
      </c>
      <c r="E67" s="69" t="s">
        <v>70</v>
      </c>
      <c r="F67" s="9" t="s">
        <v>140</v>
      </c>
      <c r="G67" s="30">
        <v>30916</v>
      </c>
      <c r="H67" s="7">
        <v>30916</v>
      </c>
    </row>
    <row r="68" spans="2:8" x14ac:dyDescent="0.25">
      <c r="B68" s="20">
        <v>45653</v>
      </c>
      <c r="C68" s="19" t="s">
        <v>262</v>
      </c>
      <c r="D68" s="17" t="s">
        <v>71</v>
      </c>
      <c r="E68" s="69" t="s">
        <v>72</v>
      </c>
      <c r="F68" s="9" t="s">
        <v>141</v>
      </c>
      <c r="G68" s="30">
        <v>23600</v>
      </c>
      <c r="H68" s="7">
        <v>23600</v>
      </c>
    </row>
    <row r="69" spans="2:8" x14ac:dyDescent="0.25">
      <c r="B69" s="21">
        <v>45656</v>
      </c>
      <c r="C69" s="19" t="s">
        <v>263</v>
      </c>
      <c r="D69" s="25" t="s">
        <v>26</v>
      </c>
      <c r="E69" s="69" t="s">
        <v>73</v>
      </c>
      <c r="F69" s="6" t="s">
        <v>142</v>
      </c>
      <c r="G69" s="30">
        <v>1500000</v>
      </c>
      <c r="H69" s="7">
        <v>1500000</v>
      </c>
    </row>
    <row r="70" spans="2:8" x14ac:dyDescent="0.25">
      <c r="B70" s="106">
        <v>45656</v>
      </c>
      <c r="C70" s="108" t="s">
        <v>264</v>
      </c>
      <c r="D70" s="112" t="s">
        <v>74</v>
      </c>
      <c r="E70" s="66" t="s">
        <v>180</v>
      </c>
      <c r="F70" s="6" t="s">
        <v>143</v>
      </c>
      <c r="G70" s="30">
        <v>52595.12</v>
      </c>
      <c r="H70" s="7"/>
    </row>
    <row r="71" spans="2:8" x14ac:dyDescent="0.25">
      <c r="B71" s="107"/>
      <c r="C71" s="109"/>
      <c r="D71" s="114"/>
      <c r="E71" s="66" t="s">
        <v>181</v>
      </c>
      <c r="F71" s="6" t="s">
        <v>144</v>
      </c>
      <c r="G71" s="30">
        <v>2041.09</v>
      </c>
      <c r="H71" s="7">
        <v>54636.21</v>
      </c>
    </row>
    <row r="72" spans="2:8" x14ac:dyDescent="0.25">
      <c r="B72" s="106">
        <v>45656</v>
      </c>
      <c r="C72" s="108" t="s">
        <v>265</v>
      </c>
      <c r="D72" s="112" t="s">
        <v>75</v>
      </c>
      <c r="E72" s="64" t="s">
        <v>183</v>
      </c>
      <c r="F72" s="6" t="s">
        <v>145</v>
      </c>
      <c r="G72" s="30">
        <v>24544</v>
      </c>
      <c r="H72" s="7"/>
    </row>
    <row r="73" spans="2:8" x14ac:dyDescent="0.25">
      <c r="B73" s="118"/>
      <c r="C73" s="135"/>
      <c r="D73" s="113"/>
      <c r="E73" s="64" t="s">
        <v>183</v>
      </c>
      <c r="F73" s="6" t="s">
        <v>146</v>
      </c>
      <c r="G73" s="30">
        <v>33187.5</v>
      </c>
      <c r="H73" s="7"/>
    </row>
    <row r="74" spans="2:8" x14ac:dyDescent="0.25">
      <c r="B74" s="118"/>
      <c r="C74" s="135"/>
      <c r="D74" s="113"/>
      <c r="E74" s="64" t="s">
        <v>183</v>
      </c>
      <c r="F74" s="6" t="s">
        <v>147</v>
      </c>
      <c r="G74" s="30">
        <v>34013.5</v>
      </c>
      <c r="H74" s="7"/>
    </row>
    <row r="75" spans="2:8" x14ac:dyDescent="0.25">
      <c r="B75" s="118"/>
      <c r="C75" s="135"/>
      <c r="D75" s="113"/>
      <c r="E75" s="64" t="s">
        <v>183</v>
      </c>
      <c r="F75" s="6" t="s">
        <v>148</v>
      </c>
      <c r="G75" s="30">
        <v>16815</v>
      </c>
      <c r="H75" s="7"/>
    </row>
    <row r="76" spans="2:8" x14ac:dyDescent="0.25">
      <c r="B76" s="118"/>
      <c r="C76" s="135"/>
      <c r="D76" s="113"/>
      <c r="E76" s="64" t="s">
        <v>183</v>
      </c>
      <c r="F76" s="6" t="s">
        <v>149</v>
      </c>
      <c r="G76" s="30">
        <v>22420</v>
      </c>
      <c r="H76" s="7"/>
    </row>
    <row r="77" spans="2:8" x14ac:dyDescent="0.25">
      <c r="B77" s="118"/>
      <c r="C77" s="135"/>
      <c r="D77" s="113"/>
      <c r="E77" s="64" t="s">
        <v>183</v>
      </c>
      <c r="F77" s="6" t="s">
        <v>150</v>
      </c>
      <c r="G77" s="30">
        <v>70800</v>
      </c>
      <c r="H77" s="7"/>
    </row>
    <row r="78" spans="2:8" x14ac:dyDescent="0.25">
      <c r="B78" s="118"/>
      <c r="C78" s="135"/>
      <c r="D78" s="113"/>
      <c r="E78" s="64" t="s">
        <v>183</v>
      </c>
      <c r="F78" s="6" t="s">
        <v>151</v>
      </c>
      <c r="G78" s="30">
        <v>1011791</v>
      </c>
      <c r="H78" s="7"/>
    </row>
    <row r="79" spans="2:8" x14ac:dyDescent="0.25">
      <c r="B79" s="118"/>
      <c r="C79" s="135"/>
      <c r="D79" s="113"/>
      <c r="E79" s="64" t="s">
        <v>183</v>
      </c>
      <c r="F79" s="6" t="s">
        <v>152</v>
      </c>
      <c r="G79" s="30">
        <v>36403</v>
      </c>
      <c r="H79" s="7"/>
    </row>
    <row r="80" spans="2:8" x14ac:dyDescent="0.25">
      <c r="B80" s="118"/>
      <c r="C80" s="135"/>
      <c r="D80" s="113"/>
      <c r="E80" s="64" t="s">
        <v>183</v>
      </c>
      <c r="F80" s="6" t="s">
        <v>153</v>
      </c>
      <c r="G80" s="30">
        <v>30149</v>
      </c>
      <c r="H80" s="7"/>
    </row>
    <row r="81" spans="2:10" x14ac:dyDescent="0.25">
      <c r="B81" s="118"/>
      <c r="C81" s="135"/>
      <c r="D81" s="113"/>
      <c r="E81" s="64" t="s">
        <v>183</v>
      </c>
      <c r="F81" s="6" t="s">
        <v>154</v>
      </c>
      <c r="G81" s="30">
        <v>28526.5</v>
      </c>
      <c r="H81" s="7"/>
    </row>
    <row r="82" spans="2:10" x14ac:dyDescent="0.25">
      <c r="B82" s="118"/>
      <c r="C82" s="135"/>
      <c r="D82" s="113"/>
      <c r="E82" s="64" t="s">
        <v>183</v>
      </c>
      <c r="F82" s="6" t="s">
        <v>155</v>
      </c>
      <c r="G82" s="30">
        <v>49560</v>
      </c>
      <c r="H82" s="7"/>
    </row>
    <row r="83" spans="2:10" x14ac:dyDescent="0.25">
      <c r="B83" s="107"/>
      <c r="C83" s="109"/>
      <c r="D83" s="114"/>
      <c r="E83" s="64" t="s">
        <v>183</v>
      </c>
      <c r="F83" s="6" t="s">
        <v>156</v>
      </c>
      <c r="G83" s="30">
        <v>141128</v>
      </c>
      <c r="H83" s="7">
        <v>1499337.5</v>
      </c>
    </row>
    <row r="84" spans="2:10" x14ac:dyDescent="0.25">
      <c r="B84" s="21">
        <v>45656</v>
      </c>
      <c r="C84" s="19" t="s">
        <v>266</v>
      </c>
      <c r="D84" s="25" t="s">
        <v>76</v>
      </c>
      <c r="E84" s="69" t="s">
        <v>182</v>
      </c>
      <c r="F84" s="6" t="s">
        <v>157</v>
      </c>
      <c r="G84" s="30">
        <v>28320</v>
      </c>
      <c r="H84" s="7">
        <v>28320</v>
      </c>
    </row>
    <row r="85" spans="2:10" x14ac:dyDescent="0.25">
      <c r="B85" s="106">
        <v>45656</v>
      </c>
      <c r="C85" s="108" t="s">
        <v>267</v>
      </c>
      <c r="D85" s="112" t="s">
        <v>77</v>
      </c>
      <c r="E85" s="62" t="s">
        <v>199</v>
      </c>
      <c r="F85" s="6" t="s">
        <v>158</v>
      </c>
      <c r="G85" s="30">
        <v>4036.98</v>
      </c>
      <c r="H85" s="7"/>
    </row>
    <row r="86" spans="2:10" x14ac:dyDescent="0.25">
      <c r="B86" s="118"/>
      <c r="C86" s="135"/>
      <c r="D86" s="113"/>
      <c r="E86" s="63" t="s">
        <v>200</v>
      </c>
      <c r="F86" s="6" t="s">
        <v>159</v>
      </c>
      <c r="G86" s="30">
        <v>215381.87</v>
      </c>
      <c r="H86" s="7"/>
    </row>
    <row r="87" spans="2:10" x14ac:dyDescent="0.25">
      <c r="B87" s="118"/>
      <c r="C87" s="135"/>
      <c r="D87" s="113"/>
      <c r="E87" s="62" t="s">
        <v>201</v>
      </c>
      <c r="F87" s="6" t="s">
        <v>160</v>
      </c>
      <c r="G87" s="30">
        <v>7564.36</v>
      </c>
      <c r="H87" s="7"/>
    </row>
    <row r="88" spans="2:10" x14ac:dyDescent="0.25">
      <c r="B88" s="118"/>
      <c r="C88" s="135"/>
      <c r="D88" s="113"/>
      <c r="E88" s="62" t="s">
        <v>202</v>
      </c>
      <c r="F88" s="6" t="s">
        <v>161</v>
      </c>
      <c r="G88" s="30">
        <v>139906</v>
      </c>
      <c r="H88" s="7"/>
    </row>
    <row r="89" spans="2:10" x14ac:dyDescent="0.25">
      <c r="B89" s="107"/>
      <c r="C89" s="109"/>
      <c r="D89" s="114"/>
      <c r="E89" s="63" t="s">
        <v>203</v>
      </c>
      <c r="F89" s="6" t="s">
        <v>162</v>
      </c>
      <c r="G89" s="30">
        <v>10342.700000000001</v>
      </c>
      <c r="H89" s="7">
        <v>377231.91</v>
      </c>
    </row>
    <row r="90" spans="2:10" x14ac:dyDescent="0.25">
      <c r="B90" s="106">
        <v>45656</v>
      </c>
      <c r="C90" s="108" t="s">
        <v>268</v>
      </c>
      <c r="D90" s="112" t="s">
        <v>214</v>
      </c>
      <c r="E90" s="65" t="s">
        <v>204</v>
      </c>
      <c r="F90" s="6" t="s">
        <v>163</v>
      </c>
      <c r="G90" s="30">
        <v>987.04</v>
      </c>
      <c r="H90" s="7"/>
    </row>
    <row r="91" spans="2:10" x14ac:dyDescent="0.25">
      <c r="B91" s="107"/>
      <c r="C91" s="109"/>
      <c r="D91" s="114"/>
      <c r="E91" s="65" t="s">
        <v>205</v>
      </c>
      <c r="F91" s="6" t="s">
        <v>164</v>
      </c>
      <c r="G91" s="30">
        <v>216.51</v>
      </c>
      <c r="H91" s="7">
        <v>1203.55</v>
      </c>
    </row>
    <row r="92" spans="2:10" x14ac:dyDescent="0.25">
      <c r="B92" s="102">
        <v>45656</v>
      </c>
      <c r="C92" s="100" t="s">
        <v>269</v>
      </c>
      <c r="D92" s="104" t="s">
        <v>213</v>
      </c>
      <c r="E92" s="83" t="s">
        <v>184</v>
      </c>
      <c r="F92" s="84" t="s">
        <v>169</v>
      </c>
      <c r="G92" s="82">
        <v>108831.84</v>
      </c>
      <c r="H92" s="7"/>
    </row>
    <row r="93" spans="2:10" x14ac:dyDescent="0.25">
      <c r="B93" s="103"/>
      <c r="C93" s="101"/>
      <c r="D93" s="105"/>
      <c r="E93" s="83" t="s">
        <v>185</v>
      </c>
      <c r="F93" s="84" t="s">
        <v>170</v>
      </c>
      <c r="G93" s="82">
        <v>13630.5</v>
      </c>
      <c r="H93" s="7">
        <v>122462.34</v>
      </c>
    </row>
    <row r="94" spans="2:10" x14ac:dyDescent="0.25">
      <c r="B94" s="102">
        <v>45656</v>
      </c>
      <c r="C94" s="100" t="s">
        <v>270</v>
      </c>
      <c r="D94" s="104" t="s">
        <v>213</v>
      </c>
      <c r="E94" s="81" t="s">
        <v>187</v>
      </c>
      <c r="F94" s="84" t="s">
        <v>171</v>
      </c>
      <c r="G94" s="82">
        <v>32667.32</v>
      </c>
      <c r="H94" s="7"/>
      <c r="J94" s="15">
        <f>+H95+H93+H17</f>
        <v>172703.16</v>
      </c>
    </row>
    <row r="95" spans="2:10" x14ac:dyDescent="0.25">
      <c r="B95" s="103"/>
      <c r="C95" s="101"/>
      <c r="D95" s="105"/>
      <c r="E95" s="85" t="s">
        <v>186</v>
      </c>
      <c r="F95" s="84" t="s">
        <v>172</v>
      </c>
      <c r="G95" s="82">
        <v>15593.5</v>
      </c>
      <c r="H95" s="7">
        <v>48260.82</v>
      </c>
    </row>
    <row r="96" spans="2:10" x14ac:dyDescent="0.25">
      <c r="B96" s="12"/>
      <c r="C96" s="13"/>
      <c r="D96" s="13"/>
      <c r="E96" s="13"/>
      <c r="F96" s="13"/>
      <c r="G96" s="16">
        <f>SUM(G5:G95)</f>
        <v>18764559.919999998</v>
      </c>
      <c r="H96" s="16">
        <f>SUM(H5:H95)</f>
        <v>18764559.920000006</v>
      </c>
      <c r="I96" s="15">
        <f>+G96-H96</f>
        <v>0</v>
      </c>
    </row>
    <row r="97" spans="2:8" x14ac:dyDescent="0.25">
      <c r="B97" s="12"/>
      <c r="C97" s="13"/>
      <c r="D97" s="13"/>
      <c r="E97" s="13"/>
      <c r="F97" s="13"/>
      <c r="G97" s="14"/>
      <c r="H97" s="14"/>
    </row>
    <row r="98" spans="2:8" x14ac:dyDescent="0.25">
      <c r="B98" s="12"/>
      <c r="C98" s="13"/>
      <c r="D98" s="13"/>
      <c r="E98" s="13"/>
      <c r="F98" s="13"/>
      <c r="G98" s="14"/>
      <c r="H98" s="14"/>
    </row>
    <row r="102" spans="2:8" x14ac:dyDescent="0.25">
      <c r="E102" s="10"/>
      <c r="F102" s="60"/>
    </row>
    <row r="103" spans="2:8" x14ac:dyDescent="0.25">
      <c r="E103" s="10"/>
      <c r="F103" s="60"/>
    </row>
    <row r="111" spans="2:8" x14ac:dyDescent="0.25">
      <c r="F111">
        <f>18.7-17.6</f>
        <v>1.0999999999999979</v>
      </c>
    </row>
  </sheetData>
  <mergeCells count="48">
    <mergeCell ref="D90:D91"/>
    <mergeCell ref="C90:C91"/>
    <mergeCell ref="B85:B89"/>
    <mergeCell ref="B90:B91"/>
    <mergeCell ref="D72:D83"/>
    <mergeCell ref="C72:C83"/>
    <mergeCell ref="B72:B83"/>
    <mergeCell ref="C85:C89"/>
    <mergeCell ref="D85:D89"/>
    <mergeCell ref="B63:B64"/>
    <mergeCell ref="C63:C64"/>
    <mergeCell ref="D63:D64"/>
    <mergeCell ref="C70:C71"/>
    <mergeCell ref="D70:D71"/>
    <mergeCell ref="B70:B71"/>
    <mergeCell ref="B46:B47"/>
    <mergeCell ref="C46:C47"/>
    <mergeCell ref="D46:D47"/>
    <mergeCell ref="D54:D59"/>
    <mergeCell ref="C54:C59"/>
    <mergeCell ref="B54:B59"/>
    <mergeCell ref="B22:B23"/>
    <mergeCell ref="C22:C23"/>
    <mergeCell ref="D22:D23"/>
    <mergeCell ref="C44:C45"/>
    <mergeCell ref="B44:B45"/>
    <mergeCell ref="D44:D45"/>
    <mergeCell ref="C37:C39"/>
    <mergeCell ref="D37:D39"/>
    <mergeCell ref="B37:B39"/>
    <mergeCell ref="C15:C17"/>
    <mergeCell ref="B15:B17"/>
    <mergeCell ref="D15:D17"/>
    <mergeCell ref="C20:C21"/>
    <mergeCell ref="B20:B21"/>
    <mergeCell ref="D20:D21"/>
    <mergeCell ref="B7:B8"/>
    <mergeCell ref="C7:C8"/>
    <mergeCell ref="D7:D8"/>
    <mergeCell ref="D10:D14"/>
    <mergeCell ref="C10:C14"/>
    <mergeCell ref="B10:B14"/>
    <mergeCell ref="C94:C95"/>
    <mergeCell ref="B94:B95"/>
    <mergeCell ref="B92:B93"/>
    <mergeCell ref="C92:C93"/>
    <mergeCell ref="D92:D93"/>
    <mergeCell ref="D94:D95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 Proveedor dic.-2024</vt:lpstr>
      <vt:lpstr>Hoja1</vt:lpstr>
      <vt:lpstr>'Pago Proveedor dic.-2024'!Área_de_impresión</vt:lpstr>
      <vt:lpstr>'Pago Proveedor dic.-2024'!Títulos_a_imprimir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cp:lastPrinted>2025-10-14T15:07:09Z</cp:lastPrinted>
  <dcterms:created xsi:type="dcterms:W3CDTF">2025-01-07T18:52:19Z</dcterms:created>
  <dcterms:modified xsi:type="dcterms:W3CDTF">2025-10-14T15:07:37Z</dcterms:modified>
</cp:coreProperties>
</file>