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JULIO\"/>
    </mc:Choice>
  </mc:AlternateContent>
  <xr:revisionPtr revIDLastSave="0" documentId="8_{F7351B69-A025-40E6-9F53-DC7FFAC7815F}" xr6:coauthVersionLast="47" xr6:coauthVersionMax="47" xr10:uidLastSave="{00000000-0000-0000-0000-000000000000}"/>
  <bookViews>
    <workbookView xWindow="-120" yWindow="-120" windowWidth="29040" windowHeight="15840" xr2:uid="{0490457C-803F-44E1-9EDF-2BCBC71691F0}"/>
  </bookViews>
  <sheets>
    <sheet name="Pago Proveedor jul-2024" sheetId="2" r:id="rId1"/>
    <sheet name="Hoja1" sheetId="3" r:id="rId2"/>
  </sheets>
  <definedNames>
    <definedName name="_xlnm._FilterDatabase" localSheetId="1" hidden="1">Hoja1!$B$3:$G$3</definedName>
    <definedName name="_xlnm._FilterDatabase" localSheetId="0" hidden="1">'Pago Proveedor jul-2024'!$B$9:$G$61</definedName>
    <definedName name="_xlnm.Print_Area" localSheetId="0">'Pago Proveedor jul-2024'!$A$1:$G$70</definedName>
    <definedName name="_xlnm.Print_Titles" localSheetId="0">'Pago Proveedor jul-2024'!$1:$9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2" l="1"/>
  <c r="G59" i="3" l="1"/>
  <c r="G60" i="3" s="1"/>
  <c r="F62" i="3"/>
  <c r="G8" i="3"/>
  <c r="G58" i="3" l="1"/>
  <c r="F63" i="3" s="1"/>
</calcChain>
</file>

<file path=xl/sharedStrings.xml><?xml version="1.0" encoding="utf-8"?>
<sst xmlns="http://schemas.openxmlformats.org/spreadsheetml/2006/main" count="270" uniqueCount="145">
  <si>
    <t>Agua Planeta Azul C por A</t>
  </si>
  <si>
    <t>Pedro Javier Abreu Núñez</t>
  </si>
  <si>
    <t>Grupo Técnico Automotriz (KCP), SRL</t>
  </si>
  <si>
    <t>Fanny María Méndez Alonzo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</si>
  <si>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</si>
  <si>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</si>
  <si>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</si>
  <si>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</si>
  <si>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</si>
  <si>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</si>
  <si>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</si>
  <si>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</si>
  <si>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</si>
  <si>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</si>
  <si>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</si>
  <si>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</si>
  <si>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</si>
  <si>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Total RD$</t>
  </si>
  <si>
    <t xml:space="preserve">	UNEX Dominicana, SRL</t>
  </si>
  <si>
    <t>Adquisición de equipos y materiales de capacitación.</t>
  </si>
  <si>
    <t>1148</t>
  </si>
  <si>
    <t xml:space="preserve">	Puntual Soluciones KSP, SRL</t>
  </si>
  <si>
    <t>Adquisición de alimentos para crecimiento de peces.</t>
  </si>
  <si>
    <t xml:space="preserve">	Serigma, S.R.L.</t>
  </si>
  <si>
    <t>Adquisición de Alevines.</t>
  </si>
  <si>
    <t>Multimedios Premium V.V., SRL</t>
  </si>
  <si>
    <t>Servicio de alquiler Estación Nagua, , período junio 2024.</t>
  </si>
  <si>
    <t>Servicio para relleno de botellones de agua y adquisición de botellas de agua.</t>
  </si>
  <si>
    <t>Compañía Dominicana de Teléfono C por A</t>
  </si>
  <si>
    <t>Servicio telefónico cuentas nro. 763947317 y 781912972.</t>
  </si>
  <si>
    <t>Power Omega Dominicana, SRL</t>
  </si>
  <si>
    <t>Adquisición Insumos para Capacitación</t>
  </si>
  <si>
    <t>Luxón Soluciones y Servicios Audiovisuales, SRL</t>
  </si>
  <si>
    <t>Adquisición de Radios Portátiles</t>
  </si>
  <si>
    <t>Arteplas Publicitaria, SA</t>
  </si>
  <si>
    <t>Servicio de Impresión</t>
  </si>
  <si>
    <t>1215</t>
  </si>
  <si>
    <t>Servicio de Relleno de Botellones</t>
  </si>
  <si>
    <t>1242</t>
  </si>
  <si>
    <t>Edenorte Dominicana, SA</t>
  </si>
  <si>
    <t>Servicio eléctrico Estaciones Puerto Plata y Montecristi, período junio 2024.</t>
  </si>
  <si>
    <t>Corporación del Acueducto y Alcantarillado de Santo Domingo CAASD</t>
  </si>
  <si>
    <t>Servicio de Agua Potable</t>
  </si>
  <si>
    <t>Gobaira</t>
  </si>
  <si>
    <t>Servicio de mantenimiento para computadoras</t>
  </si>
  <si>
    <t>Mantenimiento de vehículo</t>
  </si>
  <si>
    <t>Multimedios Premium  VV, SRL</t>
  </si>
  <si>
    <t>Alquiler Estación Nagua, julio 2024</t>
  </si>
  <si>
    <t>Relleno de botellones de agua</t>
  </si>
  <si>
    <t>Quinu, SRL</t>
  </si>
  <si>
    <t>Servicio de Reparación y Mantenimiento para los siguientes vehículos; dos (2) Isuzu, placas L457224 y L457225; dos (2) Toyota, placas EL04812 y EL04813; uno (1) Daihatsu, placa EL04853; y, tres (3) Mitsubishi, placas EL07383, EL07384 y G339666.</t>
  </si>
  <si>
    <t>1146</t>
  </si>
  <si>
    <t>Juan Carlos Genao De los Santos</t>
  </si>
  <si>
    <t>Servicio de alquiler Almacén Codopesca, período junio 2024.</t>
  </si>
  <si>
    <t>Mei Import, SRL</t>
  </si>
  <si>
    <t>Adquisición de toners para impresoras de uso en el Consejo</t>
  </si>
  <si>
    <t>Bonanza Rent a Car, SAS</t>
  </si>
  <si>
    <t>Servicio de alquiler de vehículos, correspondiente a mayo 2024.</t>
  </si>
  <si>
    <t>Edesur Dominicana, SA</t>
  </si>
  <si>
    <t>Servicio eléctrico locales del Codopesca, período junio 2024</t>
  </si>
  <si>
    <t>EDEESTE</t>
  </si>
  <si>
    <t>Servicio eléctrico Estaciones Miche y SPDM, período junio 2024</t>
  </si>
  <si>
    <t>Altice Dominicana SA</t>
  </si>
  <si>
    <t>Servicio telecomunicaciones, período junio 2024.</t>
  </si>
  <si>
    <t>Uniformes Lido, SRL</t>
  </si>
  <si>
    <t>Adquisición de uniformes</t>
  </si>
  <si>
    <t>Envío Express DWN, SRL</t>
  </si>
  <si>
    <t>Servicio de envíos al interior</t>
  </si>
  <si>
    <t>Seguro Nacional de Salud (SENASA)</t>
  </si>
  <si>
    <t>Seguro de salud para empleados de julio 2024</t>
  </si>
  <si>
    <t>Soluciones Tecnológicas Empresariales, SRL</t>
  </si>
  <si>
    <t>Alquiler de impresoras empresariales, período mayo 2024.</t>
  </si>
  <si>
    <t>Humano Seguro, SA</t>
  </si>
  <si>
    <t>Seguro salud empleados, julio 2024</t>
  </si>
  <si>
    <t>Alquiler estación almacén, correspondiente a julio 2024.</t>
  </si>
  <si>
    <t>Alquiler Estación Puerto Plata, junio 2024</t>
  </si>
  <si>
    <t>Alquiler Estación Montecristi, mayo - julio 2024</t>
  </si>
  <si>
    <t>Adquisición de Banderas</t>
  </si>
  <si>
    <t>Lib</t>
  </si>
  <si>
    <t>Pago</t>
  </si>
  <si>
    <t>Concepto</t>
  </si>
  <si>
    <t>Proveedor</t>
  </si>
  <si>
    <t>Monto</t>
  </si>
  <si>
    <t>B1500000237</t>
  </si>
  <si>
    <t>B1500000194</t>
  </si>
  <si>
    <t>B1500000005</t>
  </si>
  <si>
    <t>B1500000128</t>
  </si>
  <si>
    <t>B1500000102</t>
  </si>
  <si>
    <t>B1500000039</t>
  </si>
  <si>
    <t>B1500001943</t>
  </si>
  <si>
    <t>B1500000012</t>
  </si>
  <si>
    <t>B1500000231</t>
  </si>
  <si>
    <t>B1500000063</t>
  </si>
  <si>
    <t>B1500174898</t>
  </si>
  <si>
    <t>B1500183321</t>
  </si>
  <si>
    <t>B1500000032</t>
  </si>
  <si>
    <t>B1500000139</t>
  </si>
  <si>
    <t>B1500000934</t>
  </si>
  <si>
    <t>B1500000188</t>
  </si>
  <si>
    <t>B1500005575</t>
  </si>
  <si>
    <t>B1500012115</t>
  </si>
  <si>
    <t>E45000005138</t>
  </si>
  <si>
    <t>E45000005150</t>
  </si>
  <si>
    <t>E45000005185</t>
  </si>
  <si>
    <t>E45000005191</t>
  </si>
  <si>
    <t>E45000005281</t>
  </si>
  <si>
    <t>B1500001981</t>
  </si>
  <si>
    <t>B1500174907</t>
  </si>
  <si>
    <t>B1500174910</t>
  </si>
  <si>
    <t>B1500173357</t>
  </si>
  <si>
    <t>B1500183358</t>
  </si>
  <si>
    <t>Banderas Global HC, SRL</t>
  </si>
  <si>
    <t>B1500000013</t>
  </si>
  <si>
    <t>B1500000069</t>
  </si>
  <si>
    <t>B1500000197</t>
  </si>
  <si>
    <t>B1500144717</t>
  </si>
  <si>
    <t>B1500144719</t>
  </si>
  <si>
    <t>B1500338674</t>
  </si>
  <si>
    <t>B1500341433</t>
  </si>
  <si>
    <t>B1500440941</t>
  </si>
  <si>
    <t>B1500442946</t>
  </si>
  <si>
    <t>B1500538043</t>
  </si>
  <si>
    <t>B1500538045</t>
  </si>
  <si>
    <t>B1500538050</t>
  </si>
  <si>
    <t>B1500538054</t>
  </si>
  <si>
    <t>B1500541216</t>
  </si>
  <si>
    <t>B1500541917</t>
  </si>
  <si>
    <t>E450000000938</t>
  </si>
  <si>
    <t>B1500184306</t>
  </si>
  <si>
    <t>B1500184310</t>
  </si>
  <si>
    <t>B1500184314</t>
  </si>
  <si>
    <t>B1500001574</t>
  </si>
  <si>
    <t>E45000047353</t>
  </si>
  <si>
    <t>E45000047551</t>
  </si>
  <si>
    <t>Servicio eléctrico local PDMB, período junio 2024</t>
  </si>
  <si>
    <t>Servicio eléctrico Codopesca, período junio 2024</t>
  </si>
  <si>
    <t>Servicio eléctrico Subdirección, período junio 2024</t>
  </si>
  <si>
    <t>Servicio eléctrico Almacén Codopesca, período junio 2024</t>
  </si>
  <si>
    <t>Servicio eléctrico Estación Barahona, período junio 2024</t>
  </si>
  <si>
    <t>Servicio eléctrico Estación Pedernales, período junio 2024</t>
  </si>
  <si>
    <t>Servicio eléctrico Estaciones Miches y SPDM, período junio 2024</t>
  </si>
  <si>
    <t>B1500174457</t>
  </si>
  <si>
    <t>B1500174897</t>
  </si>
  <si>
    <t>B1500174903</t>
  </si>
  <si>
    <t>Servicio de telecomunicaciones, período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</si>
</sst>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49" fontId="2" fillId="0" borderId="1" xfId="0" applyNumberFormat="1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9" fillId="2" borderId="1" xfId="3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8" fillId="0" borderId="0" xfId="1" applyFont="1" applyFill="1" applyBorder="1" applyAlignment="1" applyProtection="1">
      <alignment horizontal="left" vertical="top" indent="1"/>
    </xf>
    <xf numFmtId="0" fontId="0" fillId="0" borderId="0" xfId="0" applyAlignment="1">
      <alignment horizontal="left" vertical="top" indent="1"/>
    </xf>
    <xf numFmtId="43" fontId="9" fillId="2" borderId="1" xfId="1" applyFont="1" applyFill="1" applyBorder="1" applyAlignment="1">
      <alignment horizontal="right" vertical="top" wrapText="1" indent="1"/>
    </xf>
    <xf numFmtId="4" fontId="0" fillId="0" borderId="0" xfId="0" applyNumberFormat="1"/>
    <xf numFmtId="43" fontId="3" fillId="0" borderId="0" xfId="0" applyNumberFormat="1" applyFont="1" applyAlignment="1">
      <alignment horizontal="left" vertical="top" indent="1"/>
    </xf>
    <xf numFmtId="43" fontId="2" fillId="0" borderId="1" xfId="1" applyFont="1" applyBorder="1" applyAlignment="1">
      <alignment vertical="top"/>
    </xf>
    <xf numFmtId="49" fontId="2" fillId="0" borderId="1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43" fontId="2" fillId="0" borderId="1" xfId="1" applyFont="1" applyBorder="1"/>
    <xf numFmtId="43" fontId="0" fillId="0" borderId="0" xfId="0" applyNumberFormat="1"/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center" indent="1"/>
    </xf>
    <xf numFmtId="164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indent="1"/>
    </xf>
    <xf numFmtId="4" fontId="2" fillId="0" borderId="5" xfId="0" applyNumberFormat="1" applyFont="1" applyBorder="1" applyAlignment="1">
      <alignment horizontal="right" vertical="center" inden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4" fontId="10" fillId="0" borderId="5" xfId="0" applyNumberFormat="1" applyFont="1" applyBorder="1" applyAlignment="1">
      <alignment horizontal="right" vertical="center" indent="1"/>
    </xf>
    <xf numFmtId="43" fontId="2" fillId="0" borderId="1" xfId="1" applyFont="1" applyBorder="1" applyAlignment="1"/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0" borderId="0" xfId="0" applyFont="1"/>
    <xf numFmtId="43" fontId="2" fillId="0" borderId="1" xfId="1" applyFont="1" applyBorder="1" applyAlignment="1">
      <alignment horizontal="left"/>
    </xf>
    <xf numFmtId="43" fontId="2" fillId="0" borderId="1" xfId="1" applyFont="1" applyBorder="1" applyAlignment="1">
      <alignment horizontal="left" vertical="top"/>
    </xf>
    <xf numFmtId="0" fontId="0" fillId="0" borderId="0" xfId="0" applyAlignment="1">
      <alignment horizontal="left"/>
    </xf>
    <xf numFmtId="43" fontId="0" fillId="0" borderId="0" xfId="1" applyFont="1" applyAlignment="1"/>
    <xf numFmtId="43" fontId="2" fillId="0" borderId="1" xfId="1" applyFont="1" applyFill="1" applyBorder="1" applyAlignment="1">
      <alignment horizontal="left" vertical="top" indent="1"/>
    </xf>
    <xf numFmtId="43" fontId="2" fillId="0" borderId="5" xfId="1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 indent="1"/>
    </xf>
    <xf numFmtId="43" fontId="9" fillId="2" borderId="2" xfId="3" applyFont="1" applyFill="1" applyBorder="1" applyAlignment="1">
      <alignment horizontal="left" vertical="top" wrapText="1" indent="1"/>
    </xf>
    <xf numFmtId="43" fontId="9" fillId="2" borderId="4" xfId="3" applyFont="1" applyFill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164" fontId="2" fillId="0" borderId="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164" fontId="2" fillId="0" borderId="6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64</xdr:row>
      <xdr:rowOff>3357</xdr:rowOff>
    </xdr:from>
    <xdr:to>
      <xdr:col>6</xdr:col>
      <xdr:colOff>742063</xdr:colOff>
      <xdr:row>70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50432" y="14085117"/>
          <a:ext cx="11701522" cy="1215757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09-jul-2024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32666" y="12506890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47093" y="1252643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2684719</xdr:colOff>
      <xdr:row>65</xdr:row>
      <xdr:rowOff>40076</xdr:rowOff>
    </xdr:from>
    <xdr:to>
      <xdr:col>4</xdr:col>
      <xdr:colOff>1636335</xdr:colOff>
      <xdr:row>65</xdr:row>
      <xdr:rowOff>40076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138A27B-0757-4DA0-88FE-273F699A4A07}"/>
            </a:ext>
          </a:extLst>
        </xdr:cNvPr>
        <xdr:cNvCxnSpPr/>
      </xdr:nvCxnSpPr>
      <xdr:spPr>
        <a:xfrm>
          <a:off x="4987503" y="14118613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2679847</xdr:colOff>
      <xdr:row>66</xdr:row>
      <xdr:rowOff>178981</xdr:rowOff>
    </xdr:from>
    <xdr:to>
      <xdr:col>4</xdr:col>
      <xdr:colOff>1631463</xdr:colOff>
      <xdr:row>66</xdr:row>
      <xdr:rowOff>178981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BDDD634-1683-4DD4-9C22-CFAFD05E31D9}"/>
            </a:ext>
          </a:extLst>
        </xdr:cNvPr>
        <xdr:cNvCxnSpPr/>
      </xdr:nvCxnSpPr>
      <xdr:spPr>
        <a:xfrm>
          <a:off x="4974707" y="14648121"/>
          <a:ext cx="26109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2657184</xdr:colOff>
      <xdr:row>68</xdr:row>
      <xdr:rowOff>128937</xdr:rowOff>
    </xdr:from>
    <xdr:to>
      <xdr:col>4</xdr:col>
      <xdr:colOff>1608800</xdr:colOff>
      <xdr:row>68</xdr:row>
      <xdr:rowOff>128937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6A58740-3F86-4A2C-BA52-6E21FE58F673}"/>
            </a:ext>
          </a:extLst>
        </xdr:cNvPr>
        <xdr:cNvCxnSpPr/>
      </xdr:nvCxnSpPr>
      <xdr:spPr>
        <a:xfrm>
          <a:off x="4959968" y="14751281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dimension ref="B1:L69"/>
  <sheetViews>
    <sheetView tabSelected="1" topLeftCell="A47" zoomScale="96" zoomScaleNormal="96" workbookViewId="0">
      <selection activeCell="D40" sqref="D40:D41"/>
    </sheetView>
  </sheetViews>
  <sheetFormatPr baseColWidth="10" defaultColWidth="4" defaultRowHeight="15" x14ac:dyDescent="0.25"/>
  <cols>
    <col min="1" max="1" width="2.42578125" style="13" customWidth="1"/>
    <col min="2" max="3" width="15.5703125" style="13" customWidth="1"/>
    <col min="4" max="4" width="53.28515625" style="13" customWidth="1"/>
    <col min="5" max="5" width="53.5703125" style="10" customWidth="1"/>
    <col min="6" max="6" width="20.85546875" style="10" bestFit="1" customWidth="1"/>
    <col min="7" max="7" width="17.7109375" style="13" customWidth="1"/>
    <col min="8" max="11" width="4" style="13"/>
    <col min="12" max="12" width="14.140625" style="13" bestFit="1" customWidth="1"/>
    <col min="13" max="16384" width="4" style="13"/>
  </cols>
  <sheetData>
    <row r="1" spans="2:9" ht="58.5" customHeight="1" x14ac:dyDescent="0.25">
      <c r="B1" s="57"/>
      <c r="C1" s="57"/>
      <c r="D1" s="57"/>
      <c r="E1" s="57"/>
      <c r="F1" s="57"/>
      <c r="G1" s="57"/>
    </row>
    <row r="2" spans="2:9" ht="14.25" customHeight="1" x14ac:dyDescent="0.25">
      <c r="B2" s="58" t="s">
        <v>4</v>
      </c>
      <c r="C2" s="58"/>
      <c r="D2" s="58"/>
      <c r="E2" s="58"/>
      <c r="F2" s="58"/>
      <c r="G2" s="58"/>
    </row>
    <row r="3" spans="2:9" ht="14.25" customHeight="1" x14ac:dyDescent="0.25">
      <c r="B3" s="4"/>
      <c r="C3" s="4"/>
      <c r="D3" s="4"/>
      <c r="E3" s="5"/>
      <c r="F3" s="4"/>
      <c r="G3" s="4"/>
    </row>
    <row r="4" spans="2:9" ht="17.25" x14ac:dyDescent="0.25">
      <c r="B4" s="6" t="s">
        <v>5</v>
      </c>
      <c r="C4" s="7" t="s">
        <v>6</v>
      </c>
      <c r="D4" s="16"/>
      <c r="E4" s="8"/>
      <c r="F4" s="13"/>
    </row>
    <row r="5" spans="2:9" x14ac:dyDescent="0.25">
      <c r="B5" s="6" t="s">
        <v>7</v>
      </c>
      <c r="C5" s="9">
        <v>5163</v>
      </c>
    </row>
    <row r="6" spans="2:9" x14ac:dyDescent="0.25">
      <c r="B6" s="6" t="s">
        <v>8</v>
      </c>
      <c r="C6" s="11" t="s">
        <v>9</v>
      </c>
      <c r="F6" s="13"/>
    </row>
    <row r="7" spans="2:9" x14ac:dyDescent="0.25">
      <c r="B7" s="6" t="s">
        <v>10</v>
      </c>
      <c r="C7" s="12">
        <v>45504</v>
      </c>
    </row>
    <row r="8" spans="2:9" x14ac:dyDescent="0.25">
      <c r="F8" s="13"/>
    </row>
    <row r="9" spans="2:9" s="15" customFormat="1" ht="28.5" customHeight="1" x14ac:dyDescent="0.25">
      <c r="B9" s="14" t="s">
        <v>11</v>
      </c>
      <c r="C9" s="14" t="s">
        <v>12</v>
      </c>
      <c r="D9" s="14" t="s">
        <v>13</v>
      </c>
      <c r="E9" s="14" t="s">
        <v>14</v>
      </c>
      <c r="F9" s="14" t="s">
        <v>15</v>
      </c>
      <c r="G9" s="14" t="s">
        <v>16</v>
      </c>
    </row>
    <row r="10" spans="2:9" ht="71.25" x14ac:dyDescent="0.25">
      <c r="B10" s="48">
        <v>45476</v>
      </c>
      <c r="C10" s="49">
        <v>1043</v>
      </c>
      <c r="D10" s="34" t="s">
        <v>49</v>
      </c>
      <c r="E10" s="47" t="s">
        <v>50</v>
      </c>
      <c r="F10" s="53" t="s">
        <v>83</v>
      </c>
      <c r="G10" s="45">
        <v>233522</v>
      </c>
      <c r="H10" s="17"/>
      <c r="I10" s="17"/>
    </row>
    <row r="11" spans="2:9" x14ac:dyDescent="0.25">
      <c r="B11" s="48">
        <v>45484</v>
      </c>
      <c r="C11" s="49">
        <v>1089</v>
      </c>
      <c r="D11" s="34" t="s">
        <v>25</v>
      </c>
      <c r="E11" s="47" t="s">
        <v>26</v>
      </c>
      <c r="F11" s="53" t="s">
        <v>84</v>
      </c>
      <c r="G11" s="45">
        <v>18631.55</v>
      </c>
      <c r="H11" s="17"/>
      <c r="I11" s="17"/>
    </row>
    <row r="12" spans="2:9" x14ac:dyDescent="0.25">
      <c r="B12" s="48">
        <v>45474</v>
      </c>
      <c r="C12" s="52">
        <v>1091</v>
      </c>
      <c r="D12" s="34" t="s">
        <v>18</v>
      </c>
      <c r="E12" s="47" t="s">
        <v>19</v>
      </c>
      <c r="F12" s="53" t="s">
        <v>85</v>
      </c>
      <c r="G12" s="45">
        <v>544758.80000000005</v>
      </c>
      <c r="H12" s="17"/>
      <c r="I12" s="17"/>
    </row>
    <row r="13" spans="2:9" x14ac:dyDescent="0.25">
      <c r="B13" s="48">
        <v>45481</v>
      </c>
      <c r="C13" s="49">
        <v>1103</v>
      </c>
      <c r="D13" s="34" t="s">
        <v>23</v>
      </c>
      <c r="E13" s="47" t="s">
        <v>24</v>
      </c>
      <c r="F13" s="53" t="s">
        <v>86</v>
      </c>
      <c r="G13" s="45">
        <v>1750000</v>
      </c>
      <c r="H13" s="17"/>
      <c r="I13" s="17"/>
    </row>
    <row r="14" spans="2:9" x14ac:dyDescent="0.25">
      <c r="B14" s="48">
        <v>45485</v>
      </c>
      <c r="C14" s="49">
        <v>1140</v>
      </c>
      <c r="D14" s="34" t="s">
        <v>30</v>
      </c>
      <c r="E14" s="47" t="s">
        <v>31</v>
      </c>
      <c r="F14" s="53" t="s">
        <v>87</v>
      </c>
      <c r="G14" s="45">
        <v>33095.94</v>
      </c>
      <c r="H14" s="17"/>
      <c r="I14" s="17"/>
    </row>
    <row r="15" spans="2:9" x14ac:dyDescent="0.25">
      <c r="B15" s="48">
        <v>45481</v>
      </c>
      <c r="C15" s="49">
        <v>1142</v>
      </c>
      <c r="D15" s="34" t="s">
        <v>54</v>
      </c>
      <c r="E15" s="47" t="s">
        <v>55</v>
      </c>
      <c r="F15" s="53" t="s">
        <v>88</v>
      </c>
      <c r="G15" s="45">
        <v>198145.6</v>
      </c>
      <c r="H15" s="17"/>
      <c r="I15" s="17"/>
    </row>
    <row r="16" spans="2:9" x14ac:dyDescent="0.25">
      <c r="B16" s="48">
        <v>45481</v>
      </c>
      <c r="C16" s="49">
        <v>1144</v>
      </c>
      <c r="D16" s="34" t="s">
        <v>56</v>
      </c>
      <c r="E16" s="47" t="s">
        <v>57</v>
      </c>
      <c r="F16" s="53" t="s">
        <v>89</v>
      </c>
      <c r="G16" s="45">
        <v>716666.63</v>
      </c>
      <c r="H16" s="17"/>
      <c r="I16" s="17"/>
    </row>
    <row r="17" spans="2:9" x14ac:dyDescent="0.25">
      <c r="B17" s="48">
        <v>45476</v>
      </c>
      <c r="C17" s="49" t="s">
        <v>51</v>
      </c>
      <c r="D17" s="34" t="s">
        <v>52</v>
      </c>
      <c r="E17" s="47" t="s">
        <v>53</v>
      </c>
      <c r="F17" s="53" t="s">
        <v>90</v>
      </c>
      <c r="G17" s="45">
        <v>23600</v>
      </c>
      <c r="H17" s="17"/>
      <c r="I17" s="17"/>
    </row>
    <row r="18" spans="2:9" x14ac:dyDescent="0.25">
      <c r="B18" s="48">
        <v>45481</v>
      </c>
      <c r="C18" s="49" t="s">
        <v>20</v>
      </c>
      <c r="D18" s="34" t="s">
        <v>21</v>
      </c>
      <c r="E18" s="47" t="s">
        <v>22</v>
      </c>
      <c r="F18" s="53" t="s">
        <v>91</v>
      </c>
      <c r="G18" s="45">
        <v>624750</v>
      </c>
      <c r="H18" s="17"/>
      <c r="I18" s="17"/>
    </row>
    <row r="19" spans="2:9" x14ac:dyDescent="0.25">
      <c r="B19" s="48">
        <v>45488</v>
      </c>
      <c r="C19" s="49">
        <v>1174</v>
      </c>
      <c r="D19" s="34" t="s">
        <v>32</v>
      </c>
      <c r="E19" s="47" t="s">
        <v>33</v>
      </c>
      <c r="F19" s="53" t="s">
        <v>92</v>
      </c>
      <c r="G19" s="45">
        <v>67590.399999999994</v>
      </c>
      <c r="H19" s="17"/>
      <c r="I19" s="17"/>
    </row>
    <row r="20" spans="2:9" ht="15" customHeight="1" x14ac:dyDescent="0.25">
      <c r="B20" s="62">
        <v>45484</v>
      </c>
      <c r="C20" s="64">
        <v>1176</v>
      </c>
      <c r="D20" s="59" t="s">
        <v>0</v>
      </c>
      <c r="E20" s="66" t="s">
        <v>27</v>
      </c>
      <c r="F20" s="53" t="s">
        <v>93</v>
      </c>
      <c r="G20" s="45">
        <v>60</v>
      </c>
      <c r="H20" s="17"/>
      <c r="I20" s="17"/>
    </row>
    <row r="21" spans="2:9" x14ac:dyDescent="0.25">
      <c r="B21" s="63"/>
      <c r="C21" s="65"/>
      <c r="D21" s="61"/>
      <c r="E21" s="67"/>
      <c r="F21" s="29" t="s">
        <v>94</v>
      </c>
      <c r="G21" s="46">
        <v>16875</v>
      </c>
      <c r="H21" s="17"/>
      <c r="I21" s="17"/>
    </row>
    <row r="22" spans="2:9" x14ac:dyDescent="0.25">
      <c r="B22" s="48">
        <v>45491</v>
      </c>
      <c r="C22" s="49">
        <v>1178</v>
      </c>
      <c r="D22" s="34" t="s">
        <v>64</v>
      </c>
      <c r="E22" s="47" t="s">
        <v>65</v>
      </c>
      <c r="F22" s="29" t="s">
        <v>95</v>
      </c>
      <c r="G22" s="46">
        <v>303688.34000000003</v>
      </c>
      <c r="H22" s="17"/>
      <c r="I22" s="17"/>
    </row>
    <row r="23" spans="2:9" x14ac:dyDescent="0.25">
      <c r="B23" s="48">
        <v>45488</v>
      </c>
      <c r="C23" s="49">
        <v>1180</v>
      </c>
      <c r="D23" s="34" t="s">
        <v>34</v>
      </c>
      <c r="E23" s="47" t="s">
        <v>35</v>
      </c>
      <c r="F23" s="29" t="s">
        <v>96</v>
      </c>
      <c r="G23" s="45">
        <v>1540000</v>
      </c>
      <c r="H23" s="17"/>
      <c r="I23" s="17"/>
    </row>
    <row r="24" spans="2:9" x14ac:dyDescent="0.25">
      <c r="B24" s="48">
        <v>45491</v>
      </c>
      <c r="C24" s="49">
        <v>1182</v>
      </c>
      <c r="D24" s="34" t="s">
        <v>66</v>
      </c>
      <c r="E24" s="47" t="s">
        <v>67</v>
      </c>
      <c r="F24" s="29" t="s">
        <v>97</v>
      </c>
      <c r="G24" s="45">
        <v>4920</v>
      </c>
      <c r="H24" s="17"/>
      <c r="I24" s="17"/>
    </row>
    <row r="25" spans="2:9" x14ac:dyDescent="0.25">
      <c r="B25" s="48">
        <v>45492</v>
      </c>
      <c r="C25" s="49">
        <v>1184</v>
      </c>
      <c r="D25" s="34" t="s">
        <v>43</v>
      </c>
      <c r="E25" s="47" t="s">
        <v>44</v>
      </c>
      <c r="F25" s="29" t="s">
        <v>98</v>
      </c>
      <c r="G25" s="45">
        <v>35000</v>
      </c>
      <c r="H25" s="17"/>
      <c r="I25" s="17"/>
    </row>
    <row r="26" spans="2:9" x14ac:dyDescent="0.25">
      <c r="B26" s="48">
        <v>45495</v>
      </c>
      <c r="C26" s="49">
        <v>1186</v>
      </c>
      <c r="D26" s="34" t="s">
        <v>2</v>
      </c>
      <c r="E26" s="47" t="s">
        <v>45</v>
      </c>
      <c r="F26" s="29" t="s">
        <v>99</v>
      </c>
      <c r="G26" s="45">
        <v>6530.24</v>
      </c>
      <c r="H26" s="17"/>
      <c r="I26" s="17"/>
    </row>
    <row r="27" spans="2:9" x14ac:dyDescent="0.25">
      <c r="B27" s="48">
        <v>45491</v>
      </c>
      <c r="C27" s="49">
        <v>1188</v>
      </c>
      <c r="D27" s="34" t="s">
        <v>68</v>
      </c>
      <c r="E27" s="47" t="s">
        <v>69</v>
      </c>
      <c r="F27" s="29" t="s">
        <v>100</v>
      </c>
      <c r="G27" s="45">
        <v>258103.8</v>
      </c>
      <c r="H27" s="17"/>
      <c r="I27" s="17"/>
    </row>
    <row r="28" spans="2:9" x14ac:dyDescent="0.25">
      <c r="B28" s="62">
        <v>45490</v>
      </c>
      <c r="C28" s="64">
        <v>1190</v>
      </c>
      <c r="D28" s="59" t="s">
        <v>62</v>
      </c>
      <c r="E28" s="66" t="s">
        <v>144</v>
      </c>
      <c r="F28" s="29" t="s">
        <v>101</v>
      </c>
      <c r="G28" s="45">
        <v>316774.42</v>
      </c>
      <c r="H28" s="17"/>
      <c r="I28" s="17"/>
    </row>
    <row r="29" spans="2:9" x14ac:dyDescent="0.25">
      <c r="B29" s="69"/>
      <c r="C29" s="70"/>
      <c r="D29" s="60"/>
      <c r="E29" s="68"/>
      <c r="F29" s="29" t="s">
        <v>102</v>
      </c>
      <c r="G29" s="45">
        <v>7778.68</v>
      </c>
      <c r="H29" s="17"/>
      <c r="I29" s="17"/>
    </row>
    <row r="30" spans="2:9" x14ac:dyDescent="0.25">
      <c r="B30" s="69"/>
      <c r="C30" s="70"/>
      <c r="D30" s="60"/>
      <c r="E30" s="68"/>
      <c r="F30" s="29" t="s">
        <v>103</v>
      </c>
      <c r="G30" s="45">
        <v>246265.52</v>
      </c>
      <c r="H30" s="17"/>
      <c r="I30" s="17"/>
    </row>
    <row r="31" spans="2:9" x14ac:dyDescent="0.25">
      <c r="B31" s="69"/>
      <c r="C31" s="70"/>
      <c r="D31" s="60"/>
      <c r="E31" s="68"/>
      <c r="F31" s="29" t="s">
        <v>104</v>
      </c>
      <c r="G31" s="45">
        <v>10268.92</v>
      </c>
      <c r="H31" s="17"/>
      <c r="I31" s="17"/>
    </row>
    <row r="32" spans="2:9" x14ac:dyDescent="0.25">
      <c r="B32" s="63"/>
      <c r="C32" s="65"/>
      <c r="D32" s="61"/>
      <c r="E32" s="67"/>
      <c r="F32" s="29" t="s">
        <v>105</v>
      </c>
      <c r="G32" s="45">
        <v>3241.39</v>
      </c>
      <c r="H32" s="17"/>
      <c r="I32" s="17"/>
    </row>
    <row r="33" spans="2:9" x14ac:dyDescent="0.25">
      <c r="B33" s="62">
        <v>45484</v>
      </c>
      <c r="C33" s="64">
        <v>1194</v>
      </c>
      <c r="D33" s="59" t="s">
        <v>28</v>
      </c>
      <c r="E33" s="66" t="s">
        <v>29</v>
      </c>
      <c r="F33" s="29" t="s">
        <v>132</v>
      </c>
      <c r="G33" s="45">
        <v>115080.94</v>
      </c>
      <c r="H33" s="17"/>
      <c r="I33" s="17"/>
    </row>
    <row r="34" spans="2:9" x14ac:dyDescent="0.25">
      <c r="B34" s="63"/>
      <c r="C34" s="65"/>
      <c r="D34" s="61"/>
      <c r="E34" s="67"/>
      <c r="F34" s="29" t="s">
        <v>133</v>
      </c>
      <c r="G34" s="45">
        <v>13630.5</v>
      </c>
      <c r="H34" s="17"/>
      <c r="I34" s="17"/>
    </row>
    <row r="35" spans="2:9" x14ac:dyDescent="0.25">
      <c r="B35" s="48">
        <v>45491</v>
      </c>
      <c r="C35" s="49">
        <v>1205</v>
      </c>
      <c r="D35" s="51" t="s">
        <v>70</v>
      </c>
      <c r="E35" s="47" t="s">
        <v>71</v>
      </c>
      <c r="F35" s="29" t="s">
        <v>131</v>
      </c>
      <c r="G35" s="45">
        <v>84960</v>
      </c>
      <c r="H35" s="17"/>
      <c r="I35" s="17"/>
    </row>
    <row r="36" spans="2:9" x14ac:dyDescent="0.25">
      <c r="B36" s="62">
        <v>45488</v>
      </c>
      <c r="C36" s="64" t="s">
        <v>36</v>
      </c>
      <c r="D36" s="59" t="s">
        <v>0</v>
      </c>
      <c r="E36" s="66" t="s">
        <v>37</v>
      </c>
      <c r="F36" s="29" t="s">
        <v>141</v>
      </c>
      <c r="G36" s="45">
        <v>720</v>
      </c>
      <c r="H36" s="17"/>
      <c r="I36" s="17"/>
    </row>
    <row r="37" spans="2:9" x14ac:dyDescent="0.25">
      <c r="B37" s="69"/>
      <c r="C37" s="70"/>
      <c r="D37" s="60"/>
      <c r="E37" s="68"/>
      <c r="F37" s="29" t="s">
        <v>142</v>
      </c>
      <c r="G37" s="45">
        <v>1260</v>
      </c>
      <c r="H37" s="17"/>
      <c r="I37" s="17"/>
    </row>
    <row r="38" spans="2:9" x14ac:dyDescent="0.25">
      <c r="B38" s="63"/>
      <c r="C38" s="65"/>
      <c r="D38" s="61"/>
      <c r="E38" s="67"/>
      <c r="F38" s="29" t="s">
        <v>143</v>
      </c>
      <c r="G38" s="45">
        <v>1020</v>
      </c>
      <c r="H38" s="17"/>
      <c r="I38" s="17"/>
    </row>
    <row r="39" spans="2:9" x14ac:dyDescent="0.25">
      <c r="B39" s="48">
        <v>45492</v>
      </c>
      <c r="C39" s="49">
        <v>1239</v>
      </c>
      <c r="D39" s="34" t="s">
        <v>72</v>
      </c>
      <c r="E39" s="47" t="s">
        <v>73</v>
      </c>
      <c r="F39" s="29" t="s">
        <v>127</v>
      </c>
      <c r="G39" s="45">
        <v>135872.71</v>
      </c>
      <c r="H39" s="17"/>
      <c r="I39" s="17"/>
    </row>
    <row r="40" spans="2:9" ht="28.5" customHeight="1" x14ac:dyDescent="0.25">
      <c r="B40" s="62">
        <v>45488</v>
      </c>
      <c r="C40" s="64">
        <v>1244</v>
      </c>
      <c r="D40" s="59" t="s">
        <v>39</v>
      </c>
      <c r="E40" s="66" t="s">
        <v>40</v>
      </c>
      <c r="F40" s="29" t="s">
        <v>119</v>
      </c>
      <c r="G40" s="45">
        <v>3755.32</v>
      </c>
      <c r="H40" s="17"/>
      <c r="I40" s="17"/>
    </row>
    <row r="41" spans="2:9" x14ac:dyDescent="0.25">
      <c r="B41" s="63"/>
      <c r="C41" s="65"/>
      <c r="D41" s="61"/>
      <c r="E41" s="67"/>
      <c r="F41" s="29" t="s">
        <v>120</v>
      </c>
      <c r="G41" s="45">
        <v>2718.34</v>
      </c>
      <c r="H41" s="17"/>
      <c r="I41" s="17"/>
    </row>
    <row r="42" spans="2:9" x14ac:dyDescent="0.25">
      <c r="B42" s="62">
        <v>45488</v>
      </c>
      <c r="C42" s="64">
        <v>1242</v>
      </c>
      <c r="D42" s="59" t="s">
        <v>58</v>
      </c>
      <c r="E42" s="47" t="s">
        <v>134</v>
      </c>
      <c r="F42" s="29" t="s">
        <v>121</v>
      </c>
      <c r="G42" s="45">
        <v>128.96</v>
      </c>
      <c r="H42" s="17"/>
      <c r="I42" s="17"/>
    </row>
    <row r="43" spans="2:9" x14ac:dyDescent="0.25">
      <c r="B43" s="69"/>
      <c r="C43" s="70"/>
      <c r="D43" s="60"/>
      <c r="E43" s="47" t="s">
        <v>135</v>
      </c>
      <c r="F43" s="29" t="s">
        <v>122</v>
      </c>
      <c r="G43" s="45">
        <v>30233.29</v>
      </c>
      <c r="H43" s="17"/>
      <c r="I43" s="17"/>
    </row>
    <row r="44" spans="2:9" x14ac:dyDescent="0.25">
      <c r="B44" s="69"/>
      <c r="C44" s="70"/>
      <c r="D44" s="60"/>
      <c r="E44" s="47" t="s">
        <v>136</v>
      </c>
      <c r="F44" s="29" t="s">
        <v>123</v>
      </c>
      <c r="G44" s="45">
        <v>23000.25</v>
      </c>
      <c r="H44" s="17"/>
      <c r="I44" s="17"/>
    </row>
    <row r="45" spans="2:9" x14ac:dyDescent="0.25">
      <c r="B45" s="69"/>
      <c r="C45" s="70"/>
      <c r="D45" s="60"/>
      <c r="E45" s="47" t="s">
        <v>137</v>
      </c>
      <c r="F45" s="29" t="s">
        <v>124</v>
      </c>
      <c r="G45" s="45">
        <v>1758.14</v>
      </c>
      <c r="H45" s="17"/>
      <c r="I45" s="17"/>
    </row>
    <row r="46" spans="2:9" x14ac:dyDescent="0.25">
      <c r="B46" s="69"/>
      <c r="C46" s="70"/>
      <c r="D46" s="60"/>
      <c r="E46" s="47" t="s">
        <v>138</v>
      </c>
      <c r="F46" s="29" t="s">
        <v>125</v>
      </c>
      <c r="G46" s="45">
        <v>1064.22</v>
      </c>
      <c r="H46" s="17"/>
      <c r="I46" s="17"/>
    </row>
    <row r="47" spans="2:9" x14ac:dyDescent="0.25">
      <c r="B47" s="63"/>
      <c r="C47" s="65"/>
      <c r="D47" s="61"/>
      <c r="E47" s="47" t="s">
        <v>139</v>
      </c>
      <c r="F47" s="29" t="s">
        <v>126</v>
      </c>
      <c r="G47" s="45">
        <v>1762.93</v>
      </c>
      <c r="H47" s="17"/>
      <c r="I47" s="17"/>
    </row>
    <row r="48" spans="2:9" x14ac:dyDescent="0.25">
      <c r="B48" s="62">
        <v>45489</v>
      </c>
      <c r="C48" s="64">
        <v>1246</v>
      </c>
      <c r="D48" s="59" t="s">
        <v>60</v>
      </c>
      <c r="E48" s="66" t="s">
        <v>140</v>
      </c>
      <c r="F48" s="29" t="s">
        <v>117</v>
      </c>
      <c r="G48" s="45">
        <v>321.99</v>
      </c>
      <c r="H48" s="17"/>
      <c r="I48" s="17"/>
    </row>
    <row r="49" spans="2:12" x14ac:dyDescent="0.25">
      <c r="B49" s="63"/>
      <c r="C49" s="65"/>
      <c r="D49" s="61"/>
      <c r="E49" s="67"/>
      <c r="F49" s="29" t="s">
        <v>118</v>
      </c>
      <c r="G49" s="45">
        <v>1766.23</v>
      </c>
      <c r="H49" s="17"/>
      <c r="I49" s="17"/>
    </row>
    <row r="50" spans="2:12" x14ac:dyDescent="0.25">
      <c r="B50" s="62">
        <v>45488</v>
      </c>
      <c r="C50" s="64">
        <v>1248</v>
      </c>
      <c r="D50" s="59" t="s">
        <v>41</v>
      </c>
      <c r="E50" s="66" t="s">
        <v>42</v>
      </c>
      <c r="F50" s="29" t="s">
        <v>115</v>
      </c>
      <c r="G50" s="45">
        <v>357.4</v>
      </c>
      <c r="H50" s="17"/>
      <c r="I50" s="17"/>
    </row>
    <row r="51" spans="2:12" x14ac:dyDescent="0.25">
      <c r="B51" s="63"/>
      <c r="C51" s="65"/>
      <c r="D51" s="61"/>
      <c r="E51" s="67"/>
      <c r="F51" s="29" t="s">
        <v>116</v>
      </c>
      <c r="G51" s="45">
        <v>926.6</v>
      </c>
      <c r="H51" s="17"/>
      <c r="I51" s="17"/>
    </row>
    <row r="52" spans="2:12" x14ac:dyDescent="0.25">
      <c r="B52" s="48">
        <v>45496</v>
      </c>
      <c r="C52" s="49">
        <v>1250</v>
      </c>
      <c r="D52" s="34" t="s">
        <v>46</v>
      </c>
      <c r="E52" s="47" t="s">
        <v>47</v>
      </c>
      <c r="F52" s="29" t="s">
        <v>114</v>
      </c>
      <c r="G52" s="45">
        <v>18631.55</v>
      </c>
      <c r="H52" s="17"/>
      <c r="I52" s="17"/>
    </row>
    <row r="53" spans="2:12" x14ac:dyDescent="0.25">
      <c r="B53" s="48">
        <v>45496</v>
      </c>
      <c r="C53" s="49">
        <v>1252</v>
      </c>
      <c r="D53" s="34" t="s">
        <v>3</v>
      </c>
      <c r="E53" s="47" t="s">
        <v>75</v>
      </c>
      <c r="F53" s="29" t="s">
        <v>113</v>
      </c>
      <c r="G53" s="45">
        <v>35400</v>
      </c>
      <c r="H53" s="17"/>
      <c r="I53" s="17"/>
    </row>
    <row r="54" spans="2:12" x14ac:dyDescent="0.25">
      <c r="B54" s="48">
        <v>45492</v>
      </c>
      <c r="C54" s="49">
        <v>1254</v>
      </c>
      <c r="D54" s="34" t="s">
        <v>52</v>
      </c>
      <c r="E54" s="47" t="s">
        <v>74</v>
      </c>
      <c r="F54" s="29" t="s">
        <v>112</v>
      </c>
      <c r="G54" s="45">
        <v>23600</v>
      </c>
      <c r="H54" s="17"/>
      <c r="I54" s="17"/>
    </row>
    <row r="55" spans="2:12" x14ac:dyDescent="0.25">
      <c r="B55" s="48">
        <v>45497</v>
      </c>
      <c r="C55" s="49">
        <v>1270</v>
      </c>
      <c r="D55" s="34" t="s">
        <v>1</v>
      </c>
      <c r="E55" s="47" t="s">
        <v>76</v>
      </c>
      <c r="F55" s="29" t="s">
        <v>87</v>
      </c>
      <c r="G55" s="45">
        <v>53885.88</v>
      </c>
      <c r="H55" s="17"/>
      <c r="I55" s="17"/>
    </row>
    <row r="56" spans="2:12" x14ac:dyDescent="0.25">
      <c r="B56" s="62">
        <v>45496</v>
      </c>
      <c r="C56" s="64">
        <v>1274</v>
      </c>
      <c r="D56" s="59" t="s">
        <v>0</v>
      </c>
      <c r="E56" s="47" t="s">
        <v>48</v>
      </c>
      <c r="F56" s="29" t="s">
        <v>107</v>
      </c>
      <c r="G56" s="45">
        <v>1140</v>
      </c>
      <c r="H56" s="17"/>
      <c r="I56" s="17"/>
    </row>
    <row r="57" spans="2:12" x14ac:dyDescent="0.25">
      <c r="B57" s="69"/>
      <c r="C57" s="70"/>
      <c r="D57" s="60"/>
      <c r="E57" s="47" t="s">
        <v>48</v>
      </c>
      <c r="F57" s="29" t="s">
        <v>108</v>
      </c>
      <c r="G57" s="45">
        <v>1080</v>
      </c>
      <c r="H57" s="17"/>
      <c r="I57" s="17"/>
    </row>
    <row r="58" spans="2:12" x14ac:dyDescent="0.25">
      <c r="B58" s="69"/>
      <c r="C58" s="70"/>
      <c r="D58" s="60"/>
      <c r="E58" s="47" t="s">
        <v>48</v>
      </c>
      <c r="F58" s="29" t="s">
        <v>109</v>
      </c>
      <c r="G58" s="45">
        <v>1260</v>
      </c>
      <c r="H58" s="17"/>
      <c r="I58" s="17"/>
    </row>
    <row r="59" spans="2:12" x14ac:dyDescent="0.25">
      <c r="B59" s="63"/>
      <c r="C59" s="65"/>
      <c r="D59" s="61"/>
      <c r="E59" s="47" t="s">
        <v>48</v>
      </c>
      <c r="F59" s="29" t="s">
        <v>110</v>
      </c>
      <c r="G59" s="45">
        <v>1320</v>
      </c>
      <c r="H59" s="17"/>
      <c r="I59" s="17"/>
    </row>
    <row r="60" spans="2:12" ht="14.45" customHeight="1" x14ac:dyDescent="0.25">
      <c r="B60" s="48">
        <v>45497</v>
      </c>
      <c r="C60" s="49">
        <v>1278</v>
      </c>
      <c r="D60" s="34" t="s">
        <v>111</v>
      </c>
      <c r="E60" s="47" t="s">
        <v>77</v>
      </c>
      <c r="F60" s="29" t="s">
        <v>106</v>
      </c>
      <c r="G60" s="50">
        <v>62304</v>
      </c>
      <c r="H60" s="17"/>
      <c r="I60" s="17"/>
    </row>
    <row r="61" spans="2:12" x14ac:dyDescent="0.25">
      <c r="B61" s="54" t="s">
        <v>17</v>
      </c>
      <c r="C61" s="55"/>
      <c r="D61" s="55"/>
      <c r="E61" s="55"/>
      <c r="F61" s="56"/>
      <c r="G61" s="18">
        <f>SUM(G10:G60)</f>
        <v>7579226.4799999986</v>
      </c>
      <c r="L61" s="17"/>
    </row>
    <row r="62" spans="2:12" x14ac:dyDescent="0.25">
      <c r="L62" s="17"/>
    </row>
    <row r="63" spans="2:12" x14ac:dyDescent="0.25">
      <c r="G63" s="19"/>
      <c r="L63" s="17"/>
    </row>
    <row r="64" spans="2:12" x14ac:dyDescent="0.25">
      <c r="G64" s="20"/>
      <c r="L64" s="17"/>
    </row>
    <row r="65" spans="12:12" x14ac:dyDescent="0.25">
      <c r="L65" s="17"/>
    </row>
    <row r="66" spans="12:12" x14ac:dyDescent="0.25">
      <c r="L66" s="17"/>
    </row>
    <row r="67" spans="12:12" x14ac:dyDescent="0.25">
      <c r="L67" s="17"/>
    </row>
    <row r="68" spans="12:12" x14ac:dyDescent="0.25">
      <c r="L68" s="17"/>
    </row>
    <row r="69" spans="12:12" x14ac:dyDescent="0.25">
      <c r="L69" s="17"/>
    </row>
  </sheetData>
  <autoFilter ref="B9:G61" xr:uid="{8ACE522C-1099-43FA-B892-FDCE8A549861}">
    <sortState xmlns:xlrd2="http://schemas.microsoft.com/office/spreadsheetml/2017/richdata2" ref="B10:G60">
      <sortCondition ref="B9:B60"/>
    </sortState>
  </autoFilter>
  <mergeCells count="37">
    <mergeCell ref="E50:E51"/>
    <mergeCell ref="D50:D51"/>
    <mergeCell ref="C50:C51"/>
    <mergeCell ref="B50:B51"/>
    <mergeCell ref="C56:C59"/>
    <mergeCell ref="B56:B59"/>
    <mergeCell ref="D42:D47"/>
    <mergeCell ref="C42:C47"/>
    <mergeCell ref="B42:B47"/>
    <mergeCell ref="D48:D49"/>
    <mergeCell ref="E48:E49"/>
    <mergeCell ref="C48:C49"/>
    <mergeCell ref="B48:B49"/>
    <mergeCell ref="D36:D38"/>
    <mergeCell ref="E36:E38"/>
    <mergeCell ref="C36:C38"/>
    <mergeCell ref="B36:B38"/>
    <mergeCell ref="E40:E41"/>
    <mergeCell ref="D40:D41"/>
    <mergeCell ref="C40:C41"/>
    <mergeCell ref="B40:B41"/>
    <mergeCell ref="B61:F61"/>
    <mergeCell ref="B1:G1"/>
    <mergeCell ref="B2:G2"/>
    <mergeCell ref="D56:D59"/>
    <mergeCell ref="B20:B21"/>
    <mergeCell ref="C20:C21"/>
    <mergeCell ref="D20:D21"/>
    <mergeCell ref="E20:E21"/>
    <mergeCell ref="D28:D32"/>
    <mergeCell ref="E28:E32"/>
    <mergeCell ref="B28:B32"/>
    <mergeCell ref="C28:C32"/>
    <mergeCell ref="D33:D34"/>
    <mergeCell ref="C33:C34"/>
    <mergeCell ref="B33:B34"/>
    <mergeCell ref="E33:E34"/>
  </mergeCells>
  <phoneticPr fontId="12" type="noConversion"/>
  <printOptions horizontalCentered="1"/>
  <pageMargins left="0.43307086614173229" right="0.43307086614173229" top="0.43307086614173229" bottom="0.43307086614173229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CE3A-057F-44F0-BA16-5E5837D5FD38}">
  <dimension ref="B3:G63"/>
  <sheetViews>
    <sheetView workbookViewId="0">
      <selection activeCell="G4" sqref="G4:G54"/>
    </sheetView>
  </sheetViews>
  <sheetFormatPr baseColWidth="10" defaultRowHeight="15" x14ac:dyDescent="0.25"/>
  <cols>
    <col min="2" max="2" width="11.42578125" style="26"/>
    <col min="3" max="3" width="6.28515625" bestFit="1" customWidth="1"/>
    <col min="4" max="4" width="58.140625" bestFit="1" customWidth="1"/>
    <col min="5" max="5" width="63.85546875" bestFit="1" customWidth="1"/>
    <col min="6" max="6" width="14.42578125" customWidth="1"/>
    <col min="7" max="7" width="13.140625" bestFit="1" customWidth="1"/>
  </cols>
  <sheetData>
    <row r="3" spans="2:7" s="40" customFormat="1" x14ac:dyDescent="0.25">
      <c r="B3" s="38" t="s">
        <v>79</v>
      </c>
      <c r="C3" s="39" t="s">
        <v>78</v>
      </c>
      <c r="D3" s="39" t="s">
        <v>81</v>
      </c>
      <c r="E3" s="39" t="s">
        <v>80</v>
      </c>
      <c r="F3" s="39"/>
      <c r="G3" s="39" t="s">
        <v>82</v>
      </c>
    </row>
    <row r="4" spans="2:7" ht="57" x14ac:dyDescent="0.25">
      <c r="B4" s="27">
        <v>45476</v>
      </c>
      <c r="C4" s="2">
        <v>1043</v>
      </c>
      <c r="D4" s="34" t="s">
        <v>49</v>
      </c>
      <c r="E4" s="3" t="s">
        <v>50</v>
      </c>
      <c r="F4" s="29" t="s">
        <v>83</v>
      </c>
      <c r="G4" s="37">
        <v>233522</v>
      </c>
    </row>
    <row r="5" spans="2:7" x14ac:dyDescent="0.25">
      <c r="B5" s="27">
        <v>45484</v>
      </c>
      <c r="C5" s="2">
        <v>1089</v>
      </c>
      <c r="D5" s="23" t="s">
        <v>25</v>
      </c>
      <c r="E5" s="23" t="s">
        <v>26</v>
      </c>
      <c r="F5" s="29" t="s">
        <v>84</v>
      </c>
      <c r="G5" s="24">
        <v>18631.55</v>
      </c>
    </row>
    <row r="6" spans="2:7" x14ac:dyDescent="0.25">
      <c r="B6" s="27">
        <v>45474</v>
      </c>
      <c r="C6" s="2">
        <v>1091</v>
      </c>
      <c r="D6" s="2" t="s">
        <v>18</v>
      </c>
      <c r="E6" s="2" t="s">
        <v>19</v>
      </c>
      <c r="F6" s="29" t="s">
        <v>85</v>
      </c>
      <c r="G6" s="21">
        <v>544758.80000000005</v>
      </c>
    </row>
    <row r="7" spans="2:7" x14ac:dyDescent="0.25">
      <c r="B7" s="27">
        <v>45481</v>
      </c>
      <c r="C7" s="23">
        <v>1103</v>
      </c>
      <c r="D7" s="23" t="s">
        <v>23</v>
      </c>
      <c r="E7" s="23" t="s">
        <v>24</v>
      </c>
      <c r="F7" s="29" t="s">
        <v>86</v>
      </c>
      <c r="G7" s="24">
        <v>1750000</v>
      </c>
    </row>
    <row r="8" spans="2:7" x14ac:dyDescent="0.25">
      <c r="B8" s="27">
        <v>45485</v>
      </c>
      <c r="C8" s="23">
        <v>1140</v>
      </c>
      <c r="D8" s="23" t="s">
        <v>30</v>
      </c>
      <c r="E8" s="23" t="s">
        <v>31</v>
      </c>
      <c r="F8" s="29" t="s">
        <v>87</v>
      </c>
      <c r="G8" s="24">
        <f>1402.37+31693.57</f>
        <v>33095.94</v>
      </c>
    </row>
    <row r="9" spans="2:7" x14ac:dyDescent="0.25">
      <c r="B9" s="27">
        <v>45481</v>
      </c>
      <c r="C9" s="23">
        <v>1142</v>
      </c>
      <c r="D9" s="23" t="s">
        <v>54</v>
      </c>
      <c r="E9" s="23" t="s">
        <v>55</v>
      </c>
      <c r="F9" s="29" t="s">
        <v>88</v>
      </c>
      <c r="G9" s="24">
        <v>198145.6</v>
      </c>
    </row>
    <row r="10" spans="2:7" x14ac:dyDescent="0.25">
      <c r="B10" s="27">
        <v>45481</v>
      </c>
      <c r="C10" s="23">
        <v>1144</v>
      </c>
      <c r="D10" s="23" t="s">
        <v>56</v>
      </c>
      <c r="E10" s="23" t="s">
        <v>57</v>
      </c>
      <c r="F10" s="29" t="s">
        <v>89</v>
      </c>
      <c r="G10" s="24">
        <v>716666.63</v>
      </c>
    </row>
    <row r="11" spans="2:7" x14ac:dyDescent="0.25">
      <c r="B11" s="27">
        <v>45476</v>
      </c>
      <c r="C11" s="1" t="s">
        <v>51</v>
      </c>
      <c r="D11" s="2" t="s">
        <v>52</v>
      </c>
      <c r="E11" s="2" t="s">
        <v>53</v>
      </c>
      <c r="F11" s="29" t="s">
        <v>90</v>
      </c>
      <c r="G11" s="21">
        <v>23600</v>
      </c>
    </row>
    <row r="12" spans="2:7" x14ac:dyDescent="0.25">
      <c r="B12" s="27">
        <v>45481</v>
      </c>
      <c r="C12" s="22" t="s">
        <v>20</v>
      </c>
      <c r="D12" s="23" t="s">
        <v>21</v>
      </c>
      <c r="E12" s="23" t="s">
        <v>22</v>
      </c>
      <c r="F12" s="29" t="s">
        <v>91</v>
      </c>
      <c r="G12" s="24">
        <v>624750</v>
      </c>
    </row>
    <row r="13" spans="2:7" x14ac:dyDescent="0.25">
      <c r="B13" s="30">
        <v>45488</v>
      </c>
      <c r="C13" s="31">
        <v>1174</v>
      </c>
      <c r="D13" s="31" t="s">
        <v>32</v>
      </c>
      <c r="E13" s="31" t="s">
        <v>33</v>
      </c>
      <c r="F13" s="29" t="s">
        <v>92</v>
      </c>
      <c r="G13" s="24">
        <v>67590.399999999994</v>
      </c>
    </row>
    <row r="14" spans="2:7" x14ac:dyDescent="0.25">
      <c r="B14" s="73">
        <v>45484</v>
      </c>
      <c r="C14" s="75">
        <v>1176</v>
      </c>
      <c r="D14" s="59" t="s">
        <v>0</v>
      </c>
      <c r="E14" s="59" t="s">
        <v>27</v>
      </c>
      <c r="F14" s="29" t="s">
        <v>93</v>
      </c>
      <c r="G14" s="32">
        <v>60</v>
      </c>
    </row>
    <row r="15" spans="2:7" x14ac:dyDescent="0.25">
      <c r="B15" s="74"/>
      <c r="C15" s="76"/>
      <c r="D15" s="61"/>
      <c r="E15" s="61"/>
      <c r="F15" s="29" t="s">
        <v>94</v>
      </c>
      <c r="G15" s="32">
        <v>16875</v>
      </c>
    </row>
    <row r="16" spans="2:7" x14ac:dyDescent="0.25">
      <c r="B16" s="27">
        <v>45491</v>
      </c>
      <c r="C16" s="23">
        <v>1178</v>
      </c>
      <c r="D16" s="23" t="s">
        <v>64</v>
      </c>
      <c r="E16" s="23" t="s">
        <v>65</v>
      </c>
      <c r="F16" s="29" t="s">
        <v>95</v>
      </c>
      <c r="G16" s="24">
        <v>303688.34000000003</v>
      </c>
    </row>
    <row r="17" spans="2:7" x14ac:dyDescent="0.25">
      <c r="B17" s="27">
        <v>45488</v>
      </c>
      <c r="C17" s="23">
        <v>1180</v>
      </c>
      <c r="D17" s="23" t="s">
        <v>34</v>
      </c>
      <c r="E17" s="23" t="s">
        <v>35</v>
      </c>
      <c r="F17" s="29" t="s">
        <v>96</v>
      </c>
      <c r="G17" s="24">
        <v>1540000</v>
      </c>
    </row>
    <row r="18" spans="2:7" x14ac:dyDescent="0.25">
      <c r="B18" s="27">
        <v>45491</v>
      </c>
      <c r="C18" s="23">
        <v>1182</v>
      </c>
      <c r="D18" s="23" t="s">
        <v>66</v>
      </c>
      <c r="E18" s="23" t="s">
        <v>67</v>
      </c>
      <c r="F18" s="29" t="s">
        <v>97</v>
      </c>
      <c r="G18" s="24">
        <v>4920</v>
      </c>
    </row>
    <row r="19" spans="2:7" x14ac:dyDescent="0.25">
      <c r="B19" s="28">
        <v>45492</v>
      </c>
      <c r="C19" s="23">
        <v>1184</v>
      </c>
      <c r="D19" s="23" t="s">
        <v>43</v>
      </c>
      <c r="E19" s="23" t="s">
        <v>44</v>
      </c>
      <c r="F19" s="29" t="s">
        <v>98</v>
      </c>
      <c r="G19" s="24">
        <v>35000</v>
      </c>
    </row>
    <row r="20" spans="2:7" x14ac:dyDescent="0.25">
      <c r="B20" s="28">
        <v>45495</v>
      </c>
      <c r="C20" s="23">
        <v>1186</v>
      </c>
      <c r="D20" s="23" t="s">
        <v>2</v>
      </c>
      <c r="E20" s="23" t="s">
        <v>45</v>
      </c>
      <c r="F20" s="29" t="s">
        <v>99</v>
      </c>
      <c r="G20" s="24">
        <v>6530.24</v>
      </c>
    </row>
    <row r="21" spans="2:7" x14ac:dyDescent="0.25">
      <c r="B21" s="27">
        <v>45491</v>
      </c>
      <c r="C21" s="23">
        <v>1188</v>
      </c>
      <c r="D21" s="23" t="s">
        <v>68</v>
      </c>
      <c r="E21" s="23" t="s">
        <v>69</v>
      </c>
      <c r="F21" s="29" t="s">
        <v>100</v>
      </c>
      <c r="G21" s="24">
        <v>258103.8</v>
      </c>
    </row>
    <row r="22" spans="2:7" x14ac:dyDescent="0.25">
      <c r="B22" s="27">
        <v>45490</v>
      </c>
      <c r="C22" s="33">
        <v>1190</v>
      </c>
      <c r="D22" s="59" t="s">
        <v>62</v>
      </c>
      <c r="E22" s="64" t="s">
        <v>63</v>
      </c>
      <c r="F22" s="29" t="s">
        <v>101</v>
      </c>
      <c r="G22" s="32">
        <v>316774.42</v>
      </c>
    </row>
    <row r="23" spans="2:7" x14ac:dyDescent="0.25">
      <c r="B23" s="27">
        <v>45490</v>
      </c>
      <c r="C23" s="33">
        <v>1190</v>
      </c>
      <c r="D23" s="60"/>
      <c r="E23" s="70"/>
      <c r="F23" s="29" t="s">
        <v>102</v>
      </c>
      <c r="G23" s="32">
        <v>7778.68</v>
      </c>
    </row>
    <row r="24" spans="2:7" x14ac:dyDescent="0.25">
      <c r="B24" s="27">
        <v>45490</v>
      </c>
      <c r="C24" s="33">
        <v>1190</v>
      </c>
      <c r="D24" s="60"/>
      <c r="E24" s="70"/>
      <c r="F24" s="29" t="s">
        <v>103</v>
      </c>
      <c r="G24" s="32">
        <v>246265.52</v>
      </c>
    </row>
    <row r="25" spans="2:7" x14ac:dyDescent="0.25">
      <c r="B25" s="27">
        <v>45490</v>
      </c>
      <c r="C25" s="33">
        <v>1190</v>
      </c>
      <c r="D25" s="60"/>
      <c r="E25" s="70"/>
      <c r="F25" s="29" t="s">
        <v>104</v>
      </c>
      <c r="G25" s="32">
        <v>10268.92</v>
      </c>
    </row>
    <row r="26" spans="2:7" x14ac:dyDescent="0.25">
      <c r="B26" s="27">
        <v>45490</v>
      </c>
      <c r="C26" s="33">
        <v>1190</v>
      </c>
      <c r="D26" s="61"/>
      <c r="E26" s="65"/>
      <c r="F26" s="29" t="s">
        <v>105</v>
      </c>
      <c r="G26" s="32">
        <v>3241.39</v>
      </c>
    </row>
    <row r="27" spans="2:7" x14ac:dyDescent="0.25">
      <c r="B27" s="27">
        <v>45484</v>
      </c>
      <c r="C27" s="23">
        <v>1194</v>
      </c>
      <c r="D27" s="71" t="s">
        <v>28</v>
      </c>
      <c r="E27" s="71" t="s">
        <v>29</v>
      </c>
      <c r="F27" s="35" t="s">
        <v>132</v>
      </c>
      <c r="G27" s="36">
        <v>115080.94</v>
      </c>
    </row>
    <row r="28" spans="2:7" x14ac:dyDescent="0.25">
      <c r="B28" s="27">
        <v>45484</v>
      </c>
      <c r="C28" s="23">
        <v>1194</v>
      </c>
      <c r="D28" s="72"/>
      <c r="E28" s="72"/>
      <c r="F28" s="35" t="s">
        <v>133</v>
      </c>
      <c r="G28" s="36">
        <v>13630.5</v>
      </c>
    </row>
    <row r="29" spans="2:7" x14ac:dyDescent="0.25">
      <c r="B29" s="27">
        <v>45491</v>
      </c>
      <c r="C29" s="23">
        <v>1205</v>
      </c>
      <c r="D29" s="23" t="s">
        <v>70</v>
      </c>
      <c r="E29" s="23" t="s">
        <v>71</v>
      </c>
      <c r="F29" s="35" t="s">
        <v>131</v>
      </c>
      <c r="G29" s="24">
        <v>84960</v>
      </c>
    </row>
    <row r="30" spans="2:7" x14ac:dyDescent="0.25">
      <c r="B30" s="27">
        <v>45488</v>
      </c>
      <c r="C30" s="22" t="s">
        <v>36</v>
      </c>
      <c r="D30" s="59" t="s">
        <v>0</v>
      </c>
      <c r="E30" s="59" t="s">
        <v>37</v>
      </c>
      <c r="F30" s="41" t="s">
        <v>128</v>
      </c>
      <c r="G30" s="24">
        <v>1200</v>
      </c>
    </row>
    <row r="31" spans="2:7" x14ac:dyDescent="0.25">
      <c r="B31" s="27">
        <v>45488</v>
      </c>
      <c r="C31" s="22" t="s">
        <v>36</v>
      </c>
      <c r="D31" s="60"/>
      <c r="E31" s="60"/>
      <c r="F31" s="41" t="s">
        <v>129</v>
      </c>
      <c r="G31" s="24">
        <v>1080</v>
      </c>
    </row>
    <row r="32" spans="2:7" x14ac:dyDescent="0.25">
      <c r="B32" s="27">
        <v>45488</v>
      </c>
      <c r="C32" s="22" t="s">
        <v>36</v>
      </c>
      <c r="D32" s="61"/>
      <c r="E32" s="61"/>
      <c r="F32" s="41" t="s">
        <v>130</v>
      </c>
      <c r="G32" s="24">
        <v>1260</v>
      </c>
    </row>
    <row r="33" spans="2:7" x14ac:dyDescent="0.25">
      <c r="B33" s="27">
        <v>45492</v>
      </c>
      <c r="C33" s="23">
        <v>1239</v>
      </c>
      <c r="D33" s="23" t="s">
        <v>72</v>
      </c>
      <c r="E33" s="23" t="s">
        <v>73</v>
      </c>
      <c r="F33" s="41" t="s">
        <v>127</v>
      </c>
      <c r="G33" s="24">
        <v>135872.71</v>
      </c>
    </row>
    <row r="34" spans="2:7" x14ac:dyDescent="0.25">
      <c r="B34" s="27">
        <v>45488</v>
      </c>
      <c r="C34" s="22" t="s">
        <v>38</v>
      </c>
      <c r="D34" s="59" t="s">
        <v>39</v>
      </c>
      <c r="E34" s="59" t="s">
        <v>40</v>
      </c>
      <c r="F34" s="41" t="s">
        <v>119</v>
      </c>
      <c r="G34" s="24">
        <v>3755.32</v>
      </c>
    </row>
    <row r="35" spans="2:7" x14ac:dyDescent="0.25">
      <c r="B35" s="27">
        <v>45488</v>
      </c>
      <c r="C35" s="22" t="s">
        <v>38</v>
      </c>
      <c r="D35" s="61"/>
      <c r="E35" s="61"/>
      <c r="F35" s="41" t="s">
        <v>120</v>
      </c>
      <c r="G35" s="24">
        <v>2718.34</v>
      </c>
    </row>
    <row r="36" spans="2:7" x14ac:dyDescent="0.25">
      <c r="B36" s="27">
        <v>45488</v>
      </c>
      <c r="C36" s="23">
        <v>1242</v>
      </c>
      <c r="D36" s="59" t="s">
        <v>58</v>
      </c>
      <c r="E36" s="59" t="s">
        <v>59</v>
      </c>
      <c r="F36" s="41" t="s">
        <v>121</v>
      </c>
      <c r="G36" s="24">
        <v>128.96</v>
      </c>
    </row>
    <row r="37" spans="2:7" x14ac:dyDescent="0.25">
      <c r="B37" s="27">
        <v>45488</v>
      </c>
      <c r="C37" s="23">
        <v>1242</v>
      </c>
      <c r="D37" s="60"/>
      <c r="E37" s="60"/>
      <c r="F37" s="41" t="s">
        <v>122</v>
      </c>
      <c r="G37" s="24">
        <v>30233.29</v>
      </c>
    </row>
    <row r="38" spans="2:7" x14ac:dyDescent="0.25">
      <c r="B38" s="27">
        <v>45488</v>
      </c>
      <c r="C38" s="23">
        <v>1242</v>
      </c>
      <c r="D38" s="60"/>
      <c r="E38" s="60"/>
      <c r="F38" s="41" t="s">
        <v>123</v>
      </c>
      <c r="G38" s="24">
        <v>23000.25</v>
      </c>
    </row>
    <row r="39" spans="2:7" x14ac:dyDescent="0.25">
      <c r="B39" s="27">
        <v>45488</v>
      </c>
      <c r="C39" s="23">
        <v>1242</v>
      </c>
      <c r="D39" s="60"/>
      <c r="E39" s="60"/>
      <c r="F39" s="41" t="s">
        <v>124</v>
      </c>
      <c r="G39" s="24">
        <v>1758.14</v>
      </c>
    </row>
    <row r="40" spans="2:7" x14ac:dyDescent="0.25">
      <c r="B40" s="27">
        <v>45488</v>
      </c>
      <c r="C40" s="23">
        <v>1242</v>
      </c>
      <c r="D40" s="60"/>
      <c r="E40" s="60"/>
      <c r="F40" s="41" t="s">
        <v>125</v>
      </c>
      <c r="G40" s="24">
        <v>1064.22</v>
      </c>
    </row>
    <row r="41" spans="2:7" x14ac:dyDescent="0.25">
      <c r="B41" s="27">
        <v>45488</v>
      </c>
      <c r="C41" s="23">
        <v>1242</v>
      </c>
      <c r="D41" s="61"/>
      <c r="E41" s="61"/>
      <c r="F41" s="41" t="s">
        <v>126</v>
      </c>
      <c r="G41" s="24">
        <v>1762.93</v>
      </c>
    </row>
    <row r="42" spans="2:7" x14ac:dyDescent="0.25">
      <c r="B42" s="27">
        <v>45489</v>
      </c>
      <c r="C42" s="23">
        <v>1246</v>
      </c>
      <c r="D42" s="59" t="s">
        <v>60</v>
      </c>
      <c r="E42" s="59" t="s">
        <v>61</v>
      </c>
      <c r="F42" s="41" t="s">
        <v>117</v>
      </c>
      <c r="G42" s="24">
        <v>321.99</v>
      </c>
    </row>
    <row r="43" spans="2:7" x14ac:dyDescent="0.25">
      <c r="B43" s="27">
        <v>45489</v>
      </c>
      <c r="C43" s="23">
        <v>1246</v>
      </c>
      <c r="D43" s="61"/>
      <c r="E43" s="61"/>
      <c r="F43" s="41" t="s">
        <v>118</v>
      </c>
      <c r="G43" s="24">
        <v>1766.23</v>
      </c>
    </row>
    <row r="44" spans="2:7" x14ac:dyDescent="0.25">
      <c r="B44" s="27">
        <v>45488</v>
      </c>
      <c r="C44" s="23">
        <v>1248</v>
      </c>
      <c r="D44" s="77" t="s">
        <v>41</v>
      </c>
      <c r="E44" s="59" t="s">
        <v>42</v>
      </c>
      <c r="F44" s="41" t="s">
        <v>115</v>
      </c>
      <c r="G44" s="24">
        <v>357.4</v>
      </c>
    </row>
    <row r="45" spans="2:7" x14ac:dyDescent="0.25">
      <c r="B45" s="27">
        <v>45488</v>
      </c>
      <c r="C45" s="23">
        <v>1248</v>
      </c>
      <c r="D45" s="78"/>
      <c r="E45" s="61"/>
      <c r="F45" s="41" t="s">
        <v>116</v>
      </c>
      <c r="G45" s="24">
        <v>926.6</v>
      </c>
    </row>
    <row r="46" spans="2:7" x14ac:dyDescent="0.25">
      <c r="B46" s="28">
        <v>45496</v>
      </c>
      <c r="C46" s="23">
        <v>1250</v>
      </c>
      <c r="D46" s="23" t="s">
        <v>46</v>
      </c>
      <c r="E46" s="23" t="s">
        <v>47</v>
      </c>
      <c r="F46" s="41" t="s">
        <v>114</v>
      </c>
      <c r="G46" s="24">
        <v>18631.55</v>
      </c>
    </row>
    <row r="47" spans="2:7" x14ac:dyDescent="0.25">
      <c r="B47" s="27">
        <v>45496</v>
      </c>
      <c r="C47" s="2">
        <v>1252</v>
      </c>
      <c r="D47" s="2" t="s">
        <v>3</v>
      </c>
      <c r="E47" s="2" t="s">
        <v>75</v>
      </c>
      <c r="F47" s="42" t="s">
        <v>113</v>
      </c>
      <c r="G47" s="21">
        <v>35400</v>
      </c>
    </row>
    <row r="48" spans="2:7" x14ac:dyDescent="0.25">
      <c r="B48" s="27">
        <v>45492</v>
      </c>
      <c r="C48" s="23">
        <v>1254</v>
      </c>
      <c r="D48" s="23" t="s">
        <v>52</v>
      </c>
      <c r="E48" s="23" t="s">
        <v>74</v>
      </c>
      <c r="F48" s="41" t="s">
        <v>112</v>
      </c>
      <c r="G48" s="24">
        <v>23600</v>
      </c>
    </row>
    <row r="49" spans="2:7" x14ac:dyDescent="0.25">
      <c r="B49" s="27">
        <v>45497</v>
      </c>
      <c r="C49" s="23">
        <v>1270</v>
      </c>
      <c r="D49" s="23" t="s">
        <v>1</v>
      </c>
      <c r="E49" s="2" t="s">
        <v>76</v>
      </c>
      <c r="F49" s="41" t="s">
        <v>87</v>
      </c>
      <c r="G49" s="24">
        <v>17961.96</v>
      </c>
    </row>
    <row r="50" spans="2:7" x14ac:dyDescent="0.25">
      <c r="B50" s="28">
        <v>45496</v>
      </c>
      <c r="C50" s="23">
        <v>1274</v>
      </c>
      <c r="D50" s="59" t="s">
        <v>0</v>
      </c>
      <c r="E50" s="23" t="s">
        <v>48</v>
      </c>
      <c r="F50" s="41" t="s">
        <v>107</v>
      </c>
      <c r="G50" s="24">
        <v>1140</v>
      </c>
    </row>
    <row r="51" spans="2:7" x14ac:dyDescent="0.25">
      <c r="B51" s="28">
        <v>45496</v>
      </c>
      <c r="C51" s="23">
        <v>1274</v>
      </c>
      <c r="D51" s="60"/>
      <c r="E51" s="23" t="s">
        <v>48</v>
      </c>
      <c r="F51" s="41" t="s">
        <v>108</v>
      </c>
      <c r="G51" s="24">
        <v>1080</v>
      </c>
    </row>
    <row r="52" spans="2:7" x14ac:dyDescent="0.25">
      <c r="B52" s="28">
        <v>45496</v>
      </c>
      <c r="C52" s="23">
        <v>1274</v>
      </c>
      <c r="D52" s="60"/>
      <c r="E52" s="23" t="s">
        <v>48</v>
      </c>
      <c r="F52" s="41" t="s">
        <v>109</v>
      </c>
      <c r="G52" s="24">
        <v>1260</v>
      </c>
    </row>
    <row r="53" spans="2:7" x14ac:dyDescent="0.25">
      <c r="B53" s="28">
        <v>45496</v>
      </c>
      <c r="C53" s="23">
        <v>1274</v>
      </c>
      <c r="D53" s="61"/>
      <c r="E53" s="23" t="s">
        <v>48</v>
      </c>
      <c r="F53" s="41" t="s">
        <v>110</v>
      </c>
      <c r="G53" s="24">
        <v>1320</v>
      </c>
    </row>
    <row r="54" spans="2:7" x14ac:dyDescent="0.25">
      <c r="B54" s="27">
        <v>45497</v>
      </c>
      <c r="C54" s="23">
        <v>1278</v>
      </c>
      <c r="D54" s="23" t="s">
        <v>111</v>
      </c>
      <c r="E54" s="2" t="s">
        <v>77</v>
      </c>
      <c r="F54" s="41" t="s">
        <v>106</v>
      </c>
      <c r="G54" s="24">
        <v>62304</v>
      </c>
    </row>
    <row r="55" spans="2:7" x14ac:dyDescent="0.25">
      <c r="F55" s="43"/>
      <c r="G55" s="25"/>
    </row>
    <row r="56" spans="2:7" x14ac:dyDescent="0.25">
      <c r="F56" s="43"/>
    </row>
    <row r="57" spans="2:7" x14ac:dyDescent="0.25">
      <c r="G57" s="19">
        <v>7794686.4800000004</v>
      </c>
    </row>
    <row r="58" spans="2:7" x14ac:dyDescent="0.25">
      <c r="F58" s="44">
        <v>63475</v>
      </c>
      <c r="G58" s="25">
        <f>+G57-G55</f>
        <v>7794686.4800000004</v>
      </c>
    </row>
    <row r="59" spans="2:7" x14ac:dyDescent="0.25">
      <c r="F59" s="44">
        <v>40250</v>
      </c>
      <c r="G59" s="25">
        <f>+'Pago Proveedor jul-2024'!G61</f>
        <v>7579226.4799999986</v>
      </c>
    </row>
    <row r="60" spans="2:7" x14ac:dyDescent="0.25">
      <c r="F60" s="44">
        <v>70017.5</v>
      </c>
      <c r="G60" s="25">
        <f>+G59+F62</f>
        <v>7794686.4799999986</v>
      </c>
    </row>
    <row r="61" spans="2:7" x14ac:dyDescent="0.25">
      <c r="F61" s="44">
        <v>41717.5</v>
      </c>
    </row>
    <row r="62" spans="2:7" x14ac:dyDescent="0.25">
      <c r="F62" s="25">
        <f>SUM(F58:F61)</f>
        <v>215460</v>
      </c>
    </row>
    <row r="63" spans="2:7" x14ac:dyDescent="0.25">
      <c r="F63" s="25">
        <f>+F62-G58</f>
        <v>-7579226.4800000004</v>
      </c>
    </row>
  </sheetData>
  <autoFilter ref="B3:G3" xr:uid="{8A82CE3A-057F-44F0-BA16-5E5837D5FD38}">
    <sortState xmlns:xlrd2="http://schemas.microsoft.com/office/spreadsheetml/2017/richdata2" ref="B4:G36">
      <sortCondition ref="C3"/>
    </sortState>
  </autoFilter>
  <mergeCells count="19">
    <mergeCell ref="D30:D32"/>
    <mergeCell ref="E30:E32"/>
    <mergeCell ref="D50:D53"/>
    <mergeCell ref="D44:D45"/>
    <mergeCell ref="E44:E45"/>
    <mergeCell ref="D42:D43"/>
    <mergeCell ref="E42:E43"/>
    <mergeCell ref="D34:D35"/>
    <mergeCell ref="E34:E35"/>
    <mergeCell ref="D36:D41"/>
    <mergeCell ref="E36:E41"/>
    <mergeCell ref="E27:E28"/>
    <mergeCell ref="D27:D28"/>
    <mergeCell ref="B14:B15"/>
    <mergeCell ref="C14:C15"/>
    <mergeCell ref="D14:D15"/>
    <mergeCell ref="E14:E15"/>
    <mergeCell ref="D22:D26"/>
    <mergeCell ref="E22:E26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jul-2024</vt:lpstr>
      <vt:lpstr>Hoja1</vt:lpstr>
      <vt:lpstr>'Pago Proveedor jul-2024'!Área_de_impresión</vt:lpstr>
      <vt:lpstr>'Pago Proveedor jul-2024'!Títulos_a_imprimir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2025-10-14T14:53:08Z</cp:lastPrinted>
  <dcterms:created xsi:type="dcterms:W3CDTF">2024-07-03T16:37:10Z</dcterms:created>
  <dcterms:modified xsi:type="dcterms:W3CDTF">2025-10-14T14:53:31Z</dcterms:modified>
</cp:coreProperties>
</file>