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FINANZAS\CUENTAS POR PA\"/>
    </mc:Choice>
  </mc:AlternateContent>
  <xr:revisionPtr revIDLastSave="0" documentId="8_{668CD1BC-995E-4F77-BB31-AA720BC8C26D}" xr6:coauthVersionLast="47" xr6:coauthVersionMax="47" xr10:uidLastSave="{00000000-0000-0000-0000-000000000000}"/>
  <bookViews>
    <workbookView xWindow="-120" yWindow="-120" windowWidth="29040" windowHeight="15840" xr2:uid="{FA18CF66-5382-4099-BF52-DAAD89F169A1}"/>
  </bookViews>
  <sheets>
    <sheet name="RP-042026" sheetId="1" r:id="rId1"/>
  </sheets>
  <definedNames>
    <definedName name="_xlnm._FilterDatabase" localSheetId="0" hidden="1">'RP-042026'!$C$14:$G$47</definedName>
    <definedName name="_xlnm.Print_Area" localSheetId="0">'RP-042026'!$B$2:$H$67</definedName>
    <definedName name="_xlnm.Print_Titles" localSheetId="0">'RP-042026'!$1:$10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4" i="1" l="1"/>
  <c r="G53" i="1"/>
  <c r="G55" i="1" s="1"/>
  <c r="G58" i="1" s="1"/>
  <c r="G59" i="1" s="1"/>
  <c r="G47" i="1"/>
</calcChain>
</file>

<file path=xl/sharedStrings.xml><?xml version="1.0" encoding="utf-8"?>
<sst xmlns="http://schemas.openxmlformats.org/spreadsheetml/2006/main" count="112" uniqueCount="93">
  <si>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</si>
  <si>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</si>
  <si>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</si>
  <si>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</si>
  <si>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</si>
  <si>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</si>
  <si>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de Pasivos</t>
  </si>
  <si>
    <t>(Valores en RD$)</t>
  </si>
  <si>
    <t>Cuentas por Pagar a corto plazo</t>
  </si>
  <si>
    <t>Fecha</t>
  </si>
  <si>
    <t>Documento - Factura</t>
  </si>
  <si>
    <t>Proveedor - Suplidor</t>
  </si>
  <si>
    <t>Detalle</t>
  </si>
  <si>
    <t>Monto</t>
  </si>
  <si>
    <t>BS-0014427-2024</t>
  </si>
  <si>
    <t>Luis Roquez Ferreras Benítez</t>
  </si>
  <si>
    <t>Alquiler estación Pedernales, enero - noviembre 2025</t>
  </si>
  <si>
    <t>BS-0006504-2025</t>
  </si>
  <si>
    <t xml:space="preserve">Soluciones Tecnológicas Empresariales, SRL </t>
  </si>
  <si>
    <t>Alquiler de impresoras multifuncionales para uso interno del CODOPESCA.</t>
  </si>
  <si>
    <t>BS-0010030-2025</t>
  </si>
  <si>
    <t>Multimedios Premium V. V., SRL</t>
  </si>
  <si>
    <t>Alquiler de local, provincia María Trinidad Sánchez.</t>
  </si>
  <si>
    <t>B1500000118</t>
  </si>
  <si>
    <t>Pedro Javier Abreu Núñez</t>
  </si>
  <si>
    <t>Servicio de alquiler, estación Montecristí, enero  2026</t>
  </si>
  <si>
    <t>B1500000119</t>
  </si>
  <si>
    <t>Servicio de alquiler, estación Montecristí, febrero  2026</t>
  </si>
  <si>
    <t>B1500000258</t>
  </si>
  <si>
    <t>Auto Adornos &amp; Gomera Núñez Acosta SM, SRL</t>
  </si>
  <si>
    <t>Adqusición insumos para vehículos</t>
  </si>
  <si>
    <t>B1500001395</t>
  </si>
  <si>
    <t xml:space="preserve"> Envío Expreso DWN, SRL</t>
  </si>
  <si>
    <t>Servico de envio al interior, marzo 2026.</t>
  </si>
  <si>
    <t>B1500000025</t>
  </si>
  <si>
    <t>Asociación Dominicana de Acuacultores, INC</t>
  </si>
  <si>
    <t>Espacio para stand de 4 M2, participación feria CONADOA 2026.</t>
  </si>
  <si>
    <t>E450000024104</t>
  </si>
  <si>
    <t>Altice Dominicana, S.A.</t>
  </si>
  <si>
    <t>Servicio de teléfono cuenta nro. 91558189</t>
  </si>
  <si>
    <t>E450000024206</t>
  </si>
  <si>
    <t>Servicio de teléfono cuenta nro. 12473687</t>
  </si>
  <si>
    <t>E450000024216</t>
  </si>
  <si>
    <t>Servicio de teléfono cuenta nro. 14545498</t>
  </si>
  <si>
    <t>B1500000145</t>
  </si>
  <si>
    <t>Citrus Gold, SRL</t>
  </si>
  <si>
    <t>Adquisición de Alevines</t>
  </si>
  <si>
    <t>E450000024159</t>
  </si>
  <si>
    <t>Servicio de teléfono cuenta nro. 4490626</t>
  </si>
  <si>
    <t>E450000024122</t>
  </si>
  <si>
    <t>Servicio de teléfono cuenta nro. 8150119</t>
  </si>
  <si>
    <t>E450000024309</t>
  </si>
  <si>
    <t>Servicio de internet cuenta nro. 92234208, estación Nagua</t>
  </si>
  <si>
    <t>E450000109944</t>
  </si>
  <si>
    <t>Compañía Dominicana de Teléfonos, S.A.</t>
  </si>
  <si>
    <t>Servicio de teléfono cuenta nro. 763947317</t>
  </si>
  <si>
    <t>E450000100118</t>
  </si>
  <si>
    <t>Servicio de teléfono cuenta nro. 781912972</t>
  </si>
  <si>
    <t>E450000110384</t>
  </si>
  <si>
    <t>Servicio de teléfono cuenta nro. 801342987</t>
  </si>
  <si>
    <t>B1500000023</t>
  </si>
  <si>
    <t>Grutabpo Investment, SRL</t>
  </si>
  <si>
    <t>Instalación o servicios de sistema de energía eléctica</t>
  </si>
  <si>
    <t>E450000024553</t>
  </si>
  <si>
    <t>Planeta Azul, SA</t>
  </si>
  <si>
    <t>Relleno de botellones de agua</t>
  </si>
  <si>
    <t>E450000024635</t>
  </si>
  <si>
    <t>Adquisición de botellitas de agua</t>
  </si>
  <si>
    <t>E450000108646</t>
  </si>
  <si>
    <t>Edesur Dominicana, S.A.</t>
  </si>
  <si>
    <t>Energía eléctrica, Codopesca NIC 5465972</t>
  </si>
  <si>
    <t>E450000108647</t>
  </si>
  <si>
    <t>Energía eléctrica, Subdirección NIC 6144718</t>
  </si>
  <si>
    <t>E450000113983</t>
  </si>
  <si>
    <t>Energía eléctrica, Almacén Codopesca NIC 7318381</t>
  </si>
  <si>
    <t>E450000108649</t>
  </si>
  <si>
    <t>Energía eléctrica, local PDMB NIC 7329389</t>
  </si>
  <si>
    <t>E450000108650</t>
  </si>
  <si>
    <t>Energía eléctrica, estación Barahona NIC 5801786</t>
  </si>
  <si>
    <t>E450000108651</t>
  </si>
  <si>
    <t>Energía eléctrica, estación Pedernales NIC 7226038</t>
  </si>
  <si>
    <t>Pasivos Corrientes, Total</t>
  </si>
  <si>
    <t>Cuentas por Pagar a corto plazo en dolares (US$)</t>
  </si>
  <si>
    <t>Período</t>
  </si>
  <si>
    <t>2021-2026</t>
  </si>
  <si>
    <t>Organización del Sector Pesquero y Acuícola del Istmo Centroamericano (Ospesca)</t>
  </si>
  <si>
    <t>Membresía  US$25,000.00 anual</t>
  </si>
  <si>
    <t>2007-2026</t>
  </si>
  <si>
    <t>Centro para los servicios de información y asesoramiento sobre la comercialización de los productos pesqueros de América Latina y el Caribe (Infopesca)</t>
  </si>
  <si>
    <t>Membresía 2007-2025  US$ 5,000 primer año y US$10,000 anual.</t>
  </si>
  <si>
    <t>Pasivos Corrientes, Total US$</t>
  </si>
  <si>
    <t>Tasa de Cambio al corte</t>
  </si>
  <si>
    <t>Pasivos Corrientes, 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</si>
</sst>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dd/mm/yyyy;@"/>
    <numFmt numFmtId="166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.75"/>
      <color theme="1"/>
      <name val="Arial Narrow"/>
      <family val="2"/>
    </font>
    <font>
      <b/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2.75"/>
      <color rgb="FF0066FF"/>
      <name val="Arial Narrow"/>
      <family val="2"/>
    </font>
    <font>
      <b/>
      <u val="doubleAccounting"/>
      <sz val="12.75"/>
      <color theme="1"/>
      <name val="Arial Narrow"/>
      <family val="2"/>
    </font>
    <font>
      <sz val="12.75"/>
      <color rgb="FFC0000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2" fillId="0" borderId="0" xfId="1" applyFont="1" applyFill="1"/>
    <xf numFmtId="43" fontId="2" fillId="0" borderId="0" xfId="1" applyFont="1"/>
    <xf numFmtId="43" fontId="3" fillId="0" borderId="0" xfId="1" applyFont="1" applyFill="1" applyAlignment="1">
      <alignment horizontal="left" indent="1"/>
    </xf>
    <xf numFmtId="43" fontId="3" fillId="0" borderId="0" xfId="1" applyFont="1" applyAlignment="1">
      <alignment horizontal="right"/>
    </xf>
    <xf numFmtId="164" fontId="2" fillId="0" borderId="0" xfId="1" applyNumberFormat="1" applyFont="1"/>
    <xf numFmtId="0" fontId="2" fillId="0" borderId="0" xfId="1" applyNumberFormat="1" applyFont="1" applyAlignment="1">
      <alignment horizontal="left" indent="1"/>
    </xf>
    <xf numFmtId="43" fontId="3" fillId="0" borderId="0" xfId="1" applyFont="1" applyFill="1" applyBorder="1" applyAlignment="1">
      <alignment horizontal="left" indent="1"/>
    </xf>
    <xf numFmtId="0" fontId="2" fillId="0" borderId="0" xfId="1" quotePrefix="1" applyNumberFormat="1" applyFont="1" applyBorder="1" applyAlignment="1">
      <alignment horizontal="left" indent="1"/>
    </xf>
    <xf numFmtId="43" fontId="2" fillId="0" borderId="0" xfId="1" applyFont="1" applyBorder="1"/>
    <xf numFmtId="43" fontId="2" fillId="0" borderId="2" xfId="1" applyFont="1" applyBorder="1" applyAlignment="1">
      <alignment horizontal="center" vertical="center"/>
    </xf>
    <xf numFmtId="43" fontId="5" fillId="0" borderId="0" xfId="1" applyFont="1" applyFill="1"/>
    <xf numFmtId="43" fontId="3" fillId="0" borderId="0" xfId="1" applyFont="1" applyFill="1"/>
    <xf numFmtId="43" fontId="3" fillId="0" borderId="3" xfId="1" applyFont="1" applyFill="1" applyBorder="1" applyAlignment="1">
      <alignment horizontal="center"/>
    </xf>
    <xf numFmtId="43" fontId="3" fillId="0" borderId="3" xfId="1" applyFont="1" applyBorder="1" applyAlignment="1">
      <alignment horizontal="center"/>
    </xf>
    <xf numFmtId="165" fontId="2" fillId="0" borderId="0" xfId="1" applyNumberFormat="1" applyFont="1" applyFill="1" applyAlignment="1">
      <alignment horizontal="left" indent="1"/>
    </xf>
    <xf numFmtId="43" fontId="2" fillId="0" borderId="0" xfId="1" applyFont="1" applyAlignment="1">
      <alignment horizontal="left" indent="1"/>
    </xf>
    <xf numFmtId="43" fontId="6" fillId="0" borderId="0" xfId="1" applyFont="1" applyAlignment="1">
      <alignment horizontal="left" indent="1"/>
    </xf>
    <xf numFmtId="43" fontId="2" fillId="0" borderId="0" xfId="1" applyFont="1" applyFill="1" applyAlignment="1">
      <alignment horizontal="left" indent="1"/>
    </xf>
    <xf numFmtId="43" fontId="6" fillId="0" borderId="0" xfId="1" applyFont="1" applyFill="1" applyAlignment="1">
      <alignment horizontal="left" indent="1"/>
    </xf>
    <xf numFmtId="165" fontId="2" fillId="0" borderId="0" xfId="1" applyNumberFormat="1" applyFont="1" applyFill="1"/>
    <xf numFmtId="43" fontId="3" fillId="0" borderId="4" xfId="1" applyFont="1" applyBorder="1"/>
    <xf numFmtId="14" fontId="2" fillId="0" borderId="0" xfId="1" applyNumberFormat="1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left" wrapText="1" indent="1"/>
    </xf>
    <xf numFmtId="43" fontId="6" fillId="0" borderId="0" xfId="1" applyFont="1" applyFill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2" fillId="0" borderId="4" xfId="1" applyFont="1" applyBorder="1"/>
    <xf numFmtId="43" fontId="7" fillId="0" borderId="0" xfId="1" applyFont="1" applyBorder="1"/>
    <xf numFmtId="43" fontId="2" fillId="0" borderId="0" xfId="1" applyFont="1" applyAlignment="1">
      <alignment horizontal="right"/>
    </xf>
    <xf numFmtId="166" fontId="8" fillId="0" borderId="5" xfId="1" applyNumberFormat="1" applyFont="1" applyBorder="1"/>
    <xf numFmtId="43" fontId="3" fillId="0" borderId="6" xfId="1" applyFont="1" applyBorder="1"/>
    <xf numFmtId="43" fontId="4" fillId="0" borderId="1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0</xdr:row>
      <xdr:rowOff>107156</xdr:rowOff>
    </xdr:from>
    <xdr:to>
      <xdr:col>4</xdr:col>
      <xdr:colOff>90804</xdr:colOff>
      <xdr:row>4</xdr:row>
      <xdr:rowOff>161735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9F7131-B5AD-43AA-881F-64DF01B9B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954" y="0"/>
          <a:ext cx="2655410" cy="778955"/>
        </a:xfrm>
        <a:prstGeom prst="rect">
          <a:avLst/>
        </a:prstGeom>
      </xdr:spPr>
    </xdr:pic>
    <xdr:clientData/>
  </xdr:twoCellAnchor>
  <xdr:twoCellAnchor>
    <xdr:from>
      <xdr:col>2</xdr:col>
      <xdr:colOff>666749</xdr:colOff>
      <xdr:row>61</xdr:row>
      <xdr:rowOff>50271</xdr:rowOff>
    </xdr:from>
    <xdr:to>
      <xdr:col>6</xdr:col>
      <xdr:colOff>1131092</xdr:colOff>
      <xdr:row>67</xdr:row>
      <xdr:rowOff>71642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9E4DDB1-B647-4AF3-9EC7-056A6DD6B3F1}"/>
            </a:ext>
          </a:extLst>
        </xdr:cNvPr>
        <xdr:cNvGrpSpPr/>
      </xdr:nvGrpSpPr>
      <xdr:grpSpPr>
        <a:xfrm>
          <a:off x="1058332" y="13036021"/>
          <a:ext cx="12201260" cy="1365454"/>
          <a:chOff x="267722" y="10478978"/>
          <a:chExt cx="11415006" cy="1308967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F40F0690-EEB9-38EA-FB03-5BFDE26348BA}"/>
              </a:ext>
            </a:extLst>
          </xdr:cNvPr>
          <xdr:cNvGrpSpPr/>
        </xdr:nvGrpSpPr>
        <xdr:grpSpPr>
          <a:xfrm>
            <a:off x="267722" y="10478978"/>
            <a:ext cx="11415006" cy="1308967"/>
            <a:chOff x="513884" y="11489529"/>
            <a:chExt cx="10607375" cy="1303240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223C72E4-EC37-E383-8B4C-4B9CC796E233}"/>
                </a:ext>
              </a:extLst>
            </xdr:cNvPr>
            <xdr:cNvSpPr txBox="1"/>
          </xdr:nvSpPr>
          <xdr:spPr>
            <a:xfrm>
              <a:off x="513884" y="1152508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Sección Contabilidad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11-may.-2026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856F9CEB-34CF-C48A-9A49-12754E9AFD3C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94C15FC2-AF35-D7A2-A453-2B04C862E6C4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923B4BFC-07FE-A9E4-E3CA-A17CA2435CBF}"/>
                </a:ext>
              </a:extLst>
            </xdr:cNvPr>
            <xdr:cNvCxnSpPr/>
          </xdr:nvCxnSpPr>
          <xdr:spPr>
            <a:xfrm>
              <a:off x="920679" y="12347129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76A6D93-7747-8351-F6C7-0C9DB920F4BB}"/>
                </a:ext>
              </a:extLst>
            </xdr:cNvPr>
            <xdr:cNvSpPr txBox="1"/>
          </xdr:nvSpPr>
          <xdr:spPr>
            <a:xfrm>
              <a:off x="3973389" y="11517348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 Haché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U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13-may.-2026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BC2E3DF4-5FD2-401A-5563-2F5C94A13173}"/>
                </a:ext>
              </a:extLst>
            </xdr:cNvPr>
            <xdr:cNvSpPr txBox="1"/>
          </xdr:nvSpPr>
          <xdr:spPr>
            <a:xfrm>
              <a:off x="7638101" y="11489529"/>
              <a:ext cx="3483158" cy="12575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13-may.-2026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E5143FE5-E643-E4F0-CC52-2656A1B211AB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E53EA862-B862-F1D4-76E8-1C59AD23E1B8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939CB513-3FC3-FEC0-BC10-63AC65829A0C}"/>
                </a:ext>
              </a:extLst>
            </xdr:cNvPr>
            <xdr:cNvCxnSpPr/>
          </xdr:nvCxnSpPr>
          <xdr:spPr>
            <a:xfrm>
              <a:off x="8040276" y="12294194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4B236A1-04E1-4B91-E44C-16C6A786FA3C}"/>
              </a:ext>
            </a:extLst>
          </xdr:cNvPr>
          <xdr:cNvCxnSpPr/>
        </xdr:nvCxnSpPr>
        <xdr:spPr>
          <a:xfrm>
            <a:off x="4376530" y="10711705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F3BEB71C-10F0-A586-EF97-4719805AB0C6}"/>
              </a:ext>
            </a:extLst>
          </xdr:cNvPr>
          <xdr:cNvCxnSpPr/>
        </xdr:nvCxnSpPr>
        <xdr:spPr>
          <a:xfrm>
            <a:off x="4379957" y="11028687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DBE2E3A2-8427-8FAB-725B-B992C6143E6B}"/>
              </a:ext>
            </a:extLst>
          </xdr:cNvPr>
          <xdr:cNvCxnSpPr/>
        </xdr:nvCxnSpPr>
        <xdr:spPr>
          <a:xfrm>
            <a:off x="4385838" y="11320196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A7A7F-E84C-4EA6-97B8-60808559A1D7}">
  <sheetPr>
    <pageSetUpPr fitToPage="1"/>
  </sheetPr>
  <dimension ref="A1:I68"/>
  <sheetViews>
    <sheetView showGridLines="0" tabSelected="1" topLeftCell="A36" zoomScale="90" zoomScaleNormal="90" workbookViewId="0">
      <selection activeCell="I55" sqref="I55"/>
    </sheetView>
  </sheetViews>
  <sheetFormatPr baseColWidth="10" defaultColWidth="11.42578125" defaultRowHeight="17.25" x14ac:dyDescent="0.3"/>
  <cols>
    <col min="1" max="1" width="3" style="2" customWidth="1"/>
    <col min="2" max="2" width="2.85546875" style="2" customWidth="1"/>
    <col min="3" max="3" width="13.28515625" style="1" customWidth="1"/>
    <col min="4" max="4" width="35" style="2" customWidth="1"/>
    <col min="5" max="5" width="56.85546875" style="2" bestFit="1" customWidth="1"/>
    <col min="6" max="6" width="70.7109375" style="2" bestFit="1" customWidth="1"/>
    <col min="7" max="7" width="24" style="2" bestFit="1" customWidth="1"/>
    <col min="8" max="8" width="5.7109375" style="2" customWidth="1"/>
    <col min="9" max="9" width="15.140625" style="2" bestFit="1" customWidth="1"/>
    <col min="10" max="10" width="12.7109375" style="2" bestFit="1" customWidth="1"/>
    <col min="11" max="16384" width="11.42578125" style="2"/>
  </cols>
  <sheetData>
    <row r="1" spans="3:7" ht="17.25" hidden="1" customHeight="1" x14ac:dyDescent="0.3"/>
    <row r="6" spans="3:7" x14ac:dyDescent="0.3">
      <c r="C6" s="3" t="s">
        <v>0</v>
      </c>
      <c r="D6" s="2" t="s">
        <v>1</v>
      </c>
      <c r="F6" s="4" t="s">
        <v>2</v>
      </c>
      <c r="G6" s="5">
        <v>46142</v>
      </c>
    </row>
    <row r="7" spans="3:7" x14ac:dyDescent="0.3">
      <c r="C7" s="3" t="s">
        <v>3</v>
      </c>
      <c r="D7" s="6">
        <v>5163</v>
      </c>
    </row>
    <row r="8" spans="3:7" x14ac:dyDescent="0.3">
      <c r="C8" s="7" t="s">
        <v>4</v>
      </c>
      <c r="D8" s="8" t="s">
        <v>5</v>
      </c>
      <c r="E8" s="9"/>
      <c r="F8" s="9"/>
      <c r="G8" s="9"/>
    </row>
    <row r="9" spans="3:7" ht="24" thickBot="1" x14ac:dyDescent="0.4">
      <c r="C9" s="32" t="s">
        <v>6</v>
      </c>
      <c r="D9" s="32"/>
      <c r="E9" s="32"/>
      <c r="F9" s="32"/>
      <c r="G9" s="32"/>
    </row>
    <row r="10" spans="3:7" x14ac:dyDescent="0.3">
      <c r="C10" s="10" t="s">
        <v>7</v>
      </c>
      <c r="D10" s="10"/>
      <c r="E10" s="10"/>
      <c r="F10" s="10"/>
      <c r="G10" s="10"/>
    </row>
    <row r="12" spans="3:7" ht="20.25" x14ac:dyDescent="0.3">
      <c r="C12" s="11" t="s">
        <v>8</v>
      </c>
    </row>
    <row r="13" spans="3:7" ht="9.75" customHeight="1" x14ac:dyDescent="0.3">
      <c r="C13" s="12"/>
    </row>
    <row r="14" spans="3:7" ht="18" thickBot="1" x14ac:dyDescent="0.35">
      <c r="C14" s="13" t="s">
        <v>9</v>
      </c>
      <c r="D14" s="14" t="s">
        <v>10</v>
      </c>
      <c r="E14" s="14" t="s">
        <v>11</v>
      </c>
      <c r="F14" s="14" t="s">
        <v>12</v>
      </c>
      <c r="G14" s="14" t="s">
        <v>13</v>
      </c>
    </row>
    <row r="15" spans="3:7" x14ac:dyDescent="0.3">
      <c r="C15" s="15">
        <v>45625</v>
      </c>
      <c r="D15" s="16" t="s">
        <v>14</v>
      </c>
      <c r="E15" s="16" t="s">
        <v>15</v>
      </c>
      <c r="F15" s="16" t="s">
        <v>16</v>
      </c>
      <c r="G15" s="17">
        <v>333153.26</v>
      </c>
    </row>
    <row r="16" spans="3:7" x14ac:dyDescent="0.3">
      <c r="C16" s="15">
        <v>45841</v>
      </c>
      <c r="D16" s="16" t="s">
        <v>17</v>
      </c>
      <c r="E16" s="16" t="s">
        <v>18</v>
      </c>
      <c r="F16" s="16" t="s">
        <v>19</v>
      </c>
      <c r="G16" s="17">
        <v>155760</v>
      </c>
    </row>
    <row r="17" spans="1:9" x14ac:dyDescent="0.3">
      <c r="C17" s="15">
        <v>45931</v>
      </c>
      <c r="D17" s="16" t="s">
        <v>20</v>
      </c>
      <c r="E17" s="16" t="s">
        <v>21</v>
      </c>
      <c r="F17" s="16" t="s">
        <v>22</v>
      </c>
      <c r="G17" s="17">
        <v>24600</v>
      </c>
    </row>
    <row r="18" spans="1:9" x14ac:dyDescent="0.3">
      <c r="C18" s="15">
        <v>46076</v>
      </c>
      <c r="D18" s="16" t="s">
        <v>23</v>
      </c>
      <c r="E18" s="16" t="s">
        <v>24</v>
      </c>
      <c r="F18" s="16" t="s">
        <v>25</v>
      </c>
      <c r="G18" s="17">
        <v>19758.16</v>
      </c>
    </row>
    <row r="19" spans="1:9" x14ac:dyDescent="0.3">
      <c r="C19" s="15">
        <v>46076</v>
      </c>
      <c r="D19" s="16" t="s">
        <v>26</v>
      </c>
      <c r="E19" s="16" t="s">
        <v>24</v>
      </c>
      <c r="F19" s="16" t="s">
        <v>27</v>
      </c>
      <c r="G19" s="17">
        <v>19758.16</v>
      </c>
    </row>
    <row r="20" spans="1:9" x14ac:dyDescent="0.3">
      <c r="C20" s="15">
        <v>46125</v>
      </c>
      <c r="D20" s="18" t="s">
        <v>28</v>
      </c>
      <c r="E20" s="18" t="s">
        <v>29</v>
      </c>
      <c r="F20" s="18" t="s">
        <v>30</v>
      </c>
      <c r="G20" s="19">
        <v>36664.93</v>
      </c>
    </row>
    <row r="21" spans="1:9" x14ac:dyDescent="0.3">
      <c r="C21" s="15">
        <v>46127</v>
      </c>
      <c r="D21" s="18" t="s">
        <v>31</v>
      </c>
      <c r="E21" s="18" t="s">
        <v>32</v>
      </c>
      <c r="F21" s="18" t="s">
        <v>33</v>
      </c>
      <c r="G21" s="19">
        <v>16703.5</v>
      </c>
    </row>
    <row r="22" spans="1:9" x14ac:dyDescent="0.3">
      <c r="C22" s="15">
        <v>46132</v>
      </c>
      <c r="D22" s="18" t="s">
        <v>34</v>
      </c>
      <c r="E22" s="18" t="s">
        <v>35</v>
      </c>
      <c r="F22" s="18" t="s">
        <v>36</v>
      </c>
      <c r="G22" s="19">
        <v>60000</v>
      </c>
    </row>
    <row r="23" spans="1:9" x14ac:dyDescent="0.3">
      <c r="A23" s="1"/>
      <c r="B23" s="1"/>
      <c r="C23" s="15">
        <v>46132</v>
      </c>
      <c r="D23" s="18" t="s">
        <v>37</v>
      </c>
      <c r="E23" s="18" t="s">
        <v>38</v>
      </c>
      <c r="F23" s="18" t="s">
        <v>39</v>
      </c>
      <c r="G23" s="19">
        <v>4051.58</v>
      </c>
      <c r="H23" s="1"/>
      <c r="I23" s="1"/>
    </row>
    <row r="24" spans="1:9" x14ac:dyDescent="0.3">
      <c r="A24" s="1"/>
      <c r="B24" s="1"/>
      <c r="C24" s="15">
        <v>46136</v>
      </c>
      <c r="D24" s="18" t="s">
        <v>40</v>
      </c>
      <c r="E24" s="18" t="s">
        <v>38</v>
      </c>
      <c r="F24" s="18" t="s">
        <v>41</v>
      </c>
      <c r="G24" s="19">
        <v>162435.9</v>
      </c>
      <c r="H24" s="1"/>
      <c r="I24" s="1"/>
    </row>
    <row r="25" spans="1:9" x14ac:dyDescent="0.3">
      <c r="A25" s="1"/>
      <c r="B25" s="1"/>
      <c r="C25" s="15">
        <v>46136</v>
      </c>
      <c r="D25" s="18" t="s">
        <v>42</v>
      </c>
      <c r="E25" s="18" t="s">
        <v>38</v>
      </c>
      <c r="F25" s="18" t="s">
        <v>43</v>
      </c>
      <c r="G25" s="19">
        <v>31639.919999999998</v>
      </c>
      <c r="H25" s="1"/>
      <c r="I25" s="1"/>
    </row>
    <row r="26" spans="1:9" x14ac:dyDescent="0.3">
      <c r="A26" s="1"/>
      <c r="B26" s="1"/>
      <c r="C26" s="15">
        <v>46136</v>
      </c>
      <c r="D26" s="18" t="s">
        <v>44</v>
      </c>
      <c r="E26" s="18" t="s">
        <v>45</v>
      </c>
      <c r="F26" s="18" t="s">
        <v>46</v>
      </c>
      <c r="G26" s="19">
        <v>1750000</v>
      </c>
      <c r="H26" s="1"/>
      <c r="I26" s="1"/>
    </row>
    <row r="27" spans="1:9" x14ac:dyDescent="0.3">
      <c r="A27" s="1"/>
      <c r="B27" s="1"/>
      <c r="C27" s="15">
        <v>46137</v>
      </c>
      <c r="D27" s="18" t="s">
        <v>47</v>
      </c>
      <c r="E27" s="18" t="s">
        <v>38</v>
      </c>
      <c r="F27" s="18" t="s">
        <v>48</v>
      </c>
      <c r="G27" s="19">
        <v>284589.03999999998</v>
      </c>
      <c r="H27" s="1"/>
      <c r="I27" s="1"/>
    </row>
    <row r="28" spans="1:9" x14ac:dyDescent="0.3">
      <c r="A28" s="1"/>
      <c r="B28" s="1"/>
      <c r="C28" s="15">
        <v>46137</v>
      </c>
      <c r="D28" s="18" t="s">
        <v>49</v>
      </c>
      <c r="E28" s="18" t="s">
        <v>38</v>
      </c>
      <c r="F28" s="18" t="s">
        <v>50</v>
      </c>
      <c r="G28" s="19">
        <v>7787.53</v>
      </c>
      <c r="H28" s="1"/>
      <c r="I28" s="1"/>
    </row>
    <row r="29" spans="1:9" x14ac:dyDescent="0.3">
      <c r="A29" s="1"/>
      <c r="B29" s="1"/>
      <c r="C29" s="15">
        <v>46137</v>
      </c>
      <c r="D29" s="18" t="s">
        <v>51</v>
      </c>
      <c r="E29" s="18" t="s">
        <v>38</v>
      </c>
      <c r="F29" s="18" t="s">
        <v>52</v>
      </c>
      <c r="G29" s="19">
        <v>2658.08</v>
      </c>
      <c r="H29" s="1"/>
      <c r="I29" s="1"/>
    </row>
    <row r="30" spans="1:9" x14ac:dyDescent="0.3">
      <c r="A30" s="1"/>
      <c r="B30" s="1"/>
      <c r="C30" s="15">
        <v>46139</v>
      </c>
      <c r="D30" s="18" t="s">
        <v>53</v>
      </c>
      <c r="E30" s="18" t="s">
        <v>54</v>
      </c>
      <c r="F30" s="18" t="s">
        <v>55</v>
      </c>
      <c r="G30" s="19">
        <v>115590.45</v>
      </c>
      <c r="H30" s="1"/>
      <c r="I30" s="1"/>
    </row>
    <row r="31" spans="1:9" x14ac:dyDescent="0.3">
      <c r="A31" s="1"/>
      <c r="B31" s="1"/>
      <c r="C31" s="15">
        <v>46139</v>
      </c>
      <c r="D31" s="18" t="s">
        <v>56</v>
      </c>
      <c r="E31" s="18" t="s">
        <v>54</v>
      </c>
      <c r="F31" s="18" t="s">
        <v>57</v>
      </c>
      <c r="G31" s="19">
        <v>13630.5</v>
      </c>
      <c r="H31" s="1"/>
      <c r="I31" s="1"/>
    </row>
    <row r="32" spans="1:9" x14ac:dyDescent="0.3">
      <c r="A32" s="1"/>
      <c r="B32" s="1"/>
      <c r="C32" s="15">
        <v>46139</v>
      </c>
      <c r="D32" s="18" t="s">
        <v>58</v>
      </c>
      <c r="E32" s="18" t="s">
        <v>54</v>
      </c>
      <c r="F32" s="18" t="s">
        <v>59</v>
      </c>
      <c r="G32" s="19">
        <v>17660.5</v>
      </c>
      <c r="H32" s="1"/>
      <c r="I32" s="1"/>
    </row>
    <row r="33" spans="1:9" x14ac:dyDescent="0.3">
      <c r="A33" s="1"/>
      <c r="B33" s="1"/>
      <c r="C33" s="15">
        <v>46141</v>
      </c>
      <c r="D33" s="18" t="s">
        <v>60</v>
      </c>
      <c r="E33" s="18" t="s">
        <v>61</v>
      </c>
      <c r="F33" s="18" t="s">
        <v>62</v>
      </c>
      <c r="G33" s="19">
        <v>189000</v>
      </c>
      <c r="H33" s="1"/>
      <c r="I33" s="1"/>
    </row>
    <row r="34" spans="1:9" x14ac:dyDescent="0.3">
      <c r="A34" s="1"/>
      <c r="B34" s="1"/>
      <c r="C34" s="15">
        <v>46141</v>
      </c>
      <c r="D34" s="18" t="s">
        <v>63</v>
      </c>
      <c r="E34" s="18" t="s">
        <v>64</v>
      </c>
      <c r="F34" s="18" t="s">
        <v>65</v>
      </c>
      <c r="G34" s="19">
        <v>1440</v>
      </c>
      <c r="H34" s="1"/>
      <c r="I34" s="1"/>
    </row>
    <row r="35" spans="1:9" x14ac:dyDescent="0.3">
      <c r="A35" s="1"/>
      <c r="B35" s="1"/>
      <c r="C35" s="15">
        <v>46142</v>
      </c>
      <c r="D35" s="18" t="s">
        <v>66</v>
      </c>
      <c r="E35" s="18" t="s">
        <v>64</v>
      </c>
      <c r="F35" s="18" t="s">
        <v>67</v>
      </c>
      <c r="G35" s="19">
        <v>13500</v>
      </c>
      <c r="H35" s="1"/>
      <c r="I35" s="1"/>
    </row>
    <row r="36" spans="1:9" x14ac:dyDescent="0.3">
      <c r="A36" s="1"/>
      <c r="B36" s="1"/>
      <c r="C36" s="15">
        <v>46142</v>
      </c>
      <c r="D36" s="18" t="s">
        <v>68</v>
      </c>
      <c r="E36" s="18" t="s">
        <v>69</v>
      </c>
      <c r="F36" s="18" t="s">
        <v>70</v>
      </c>
      <c r="G36" s="19">
        <v>26531.07</v>
      </c>
      <c r="H36" s="1"/>
      <c r="I36" s="1"/>
    </row>
    <row r="37" spans="1:9" x14ac:dyDescent="0.3">
      <c r="A37" s="1"/>
      <c r="B37" s="1"/>
      <c r="C37" s="15">
        <v>46142</v>
      </c>
      <c r="D37" s="18" t="s">
        <v>71</v>
      </c>
      <c r="E37" s="18" t="s">
        <v>69</v>
      </c>
      <c r="F37" s="18" t="s">
        <v>72</v>
      </c>
      <c r="G37" s="19">
        <v>20945.46</v>
      </c>
      <c r="H37" s="1"/>
      <c r="I37" s="1"/>
    </row>
    <row r="38" spans="1:9" x14ac:dyDescent="0.3">
      <c r="A38" s="1"/>
      <c r="B38" s="1"/>
      <c r="C38" s="15">
        <v>46142</v>
      </c>
      <c r="D38" s="18" t="s">
        <v>73</v>
      </c>
      <c r="E38" s="18" t="s">
        <v>69</v>
      </c>
      <c r="F38" s="18" t="s">
        <v>74</v>
      </c>
      <c r="G38" s="19">
        <v>1602.98</v>
      </c>
      <c r="H38" s="1"/>
      <c r="I38" s="1"/>
    </row>
    <row r="39" spans="1:9" x14ac:dyDescent="0.3">
      <c r="A39" s="1"/>
      <c r="B39" s="1"/>
      <c r="C39" s="15">
        <v>46142</v>
      </c>
      <c r="D39" s="18" t="s">
        <v>75</v>
      </c>
      <c r="E39" s="18" t="s">
        <v>69</v>
      </c>
      <c r="F39" s="16" t="s">
        <v>76</v>
      </c>
      <c r="G39" s="17">
        <v>439.28</v>
      </c>
      <c r="H39" s="1"/>
      <c r="I39" s="1"/>
    </row>
    <row r="40" spans="1:9" x14ac:dyDescent="0.3">
      <c r="A40" s="1"/>
      <c r="B40" s="1"/>
      <c r="C40" s="15">
        <v>46142</v>
      </c>
      <c r="D40" s="18" t="s">
        <v>77</v>
      </c>
      <c r="E40" s="18" t="s">
        <v>69</v>
      </c>
      <c r="F40" s="16" t="s">
        <v>78</v>
      </c>
      <c r="G40" s="17">
        <v>5027.78</v>
      </c>
      <c r="H40" s="1"/>
      <c r="I40" s="1"/>
    </row>
    <row r="41" spans="1:9" x14ac:dyDescent="0.3">
      <c r="A41" s="1"/>
      <c r="B41" s="1"/>
      <c r="C41" s="15">
        <v>46142</v>
      </c>
      <c r="D41" s="18" t="s">
        <v>79</v>
      </c>
      <c r="E41" s="18" t="s">
        <v>69</v>
      </c>
      <c r="F41" s="16" t="s">
        <v>80</v>
      </c>
      <c r="G41" s="17">
        <v>1516.75</v>
      </c>
      <c r="H41" s="1"/>
      <c r="I41" s="1"/>
    </row>
    <row r="42" spans="1:9" ht="17.25" hidden="1" customHeight="1" x14ac:dyDescent="0.3">
      <c r="A42" s="1"/>
      <c r="B42" s="1"/>
      <c r="C42" s="15"/>
      <c r="D42" s="16"/>
      <c r="E42" s="16"/>
      <c r="F42" s="16"/>
      <c r="G42" s="17"/>
      <c r="H42" s="1"/>
      <c r="I42" s="1"/>
    </row>
    <row r="43" spans="1:9" ht="17.25" hidden="1" customHeight="1" x14ac:dyDescent="0.3">
      <c r="A43" s="1"/>
      <c r="B43" s="1"/>
      <c r="C43" s="15"/>
      <c r="D43" s="18"/>
      <c r="E43" s="18"/>
      <c r="F43" s="18"/>
      <c r="G43" s="19"/>
      <c r="H43" s="1"/>
      <c r="I43" s="1"/>
    </row>
    <row r="44" spans="1:9" hidden="1" x14ac:dyDescent="0.3">
      <c r="A44" s="1"/>
      <c r="B44" s="1"/>
      <c r="C44" s="15"/>
      <c r="D44" s="18"/>
      <c r="E44" s="18"/>
      <c r="F44" s="18"/>
      <c r="G44" s="19"/>
      <c r="H44" s="1"/>
      <c r="I44" s="1"/>
    </row>
    <row r="45" spans="1:9" hidden="1" x14ac:dyDescent="0.3">
      <c r="C45" s="15"/>
      <c r="D45" s="18"/>
      <c r="E45" s="18"/>
      <c r="F45" s="18"/>
      <c r="G45" s="19"/>
    </row>
    <row r="46" spans="1:9" hidden="1" x14ac:dyDescent="0.3">
      <c r="C46" s="15"/>
      <c r="D46" s="18"/>
      <c r="E46" s="18"/>
      <c r="F46" s="18"/>
      <c r="G46" s="19"/>
    </row>
    <row r="47" spans="1:9" x14ac:dyDescent="0.3">
      <c r="C47" s="20"/>
      <c r="D47" s="1"/>
      <c r="F47" s="4" t="s">
        <v>81</v>
      </c>
      <c r="G47" s="21">
        <f>SUM(G15:G46)</f>
        <v>3316444.8299999996</v>
      </c>
    </row>
    <row r="48" spans="1:9" x14ac:dyDescent="0.3">
      <c r="C48" s="20"/>
      <c r="F48" s="4"/>
      <c r="G48" s="9"/>
    </row>
    <row r="49" spans="3:7" x14ac:dyDescent="0.3">
      <c r="C49" s="20"/>
      <c r="F49" s="4"/>
      <c r="G49" s="9"/>
    </row>
    <row r="50" spans="3:7" ht="20.25" x14ac:dyDescent="0.3">
      <c r="C50" s="11" t="s">
        <v>82</v>
      </c>
    </row>
    <row r="51" spans="3:7" x14ac:dyDescent="0.3">
      <c r="C51" s="12"/>
    </row>
    <row r="52" spans="3:7" ht="18" customHeight="1" thickBot="1" x14ac:dyDescent="0.35">
      <c r="C52" s="13" t="s">
        <v>9</v>
      </c>
      <c r="D52" s="14" t="s">
        <v>83</v>
      </c>
      <c r="E52" s="14" t="s">
        <v>11</v>
      </c>
      <c r="F52" s="14" t="s">
        <v>12</v>
      </c>
      <c r="G52" s="14" t="s">
        <v>13</v>
      </c>
    </row>
    <row r="53" spans="3:7" ht="34.5" x14ac:dyDescent="0.3">
      <c r="C53" s="22">
        <v>46023</v>
      </c>
      <c r="D53" s="23" t="s">
        <v>84</v>
      </c>
      <c r="E53" s="24" t="s">
        <v>85</v>
      </c>
      <c r="F53" s="16" t="s">
        <v>86</v>
      </c>
      <c r="G53" s="25">
        <f>25000+151812.42</f>
        <v>176812.42</v>
      </c>
    </row>
    <row r="54" spans="3:7" ht="51.75" x14ac:dyDescent="0.3">
      <c r="C54" s="22">
        <v>46081</v>
      </c>
      <c r="D54" s="23" t="s">
        <v>87</v>
      </c>
      <c r="E54" s="24" t="s">
        <v>88</v>
      </c>
      <c r="F54" s="16" t="s">
        <v>89</v>
      </c>
      <c r="G54" s="26">
        <f>10000+175000</f>
        <v>185000</v>
      </c>
    </row>
    <row r="55" spans="3:7" x14ac:dyDescent="0.3">
      <c r="F55" s="4" t="s">
        <v>90</v>
      </c>
      <c r="G55" s="27">
        <f>+G53+G54</f>
        <v>361812.42000000004</v>
      </c>
    </row>
    <row r="56" spans="3:7" ht="19.5" x14ac:dyDescent="0.45">
      <c r="F56" s="4"/>
      <c r="G56" s="28"/>
    </row>
    <row r="57" spans="3:7" x14ac:dyDescent="0.3">
      <c r="F57" s="29" t="s">
        <v>91</v>
      </c>
      <c r="G57" s="30">
        <v>60.101500000000001</v>
      </c>
    </row>
    <row r="58" spans="3:7" x14ac:dyDescent="0.3">
      <c r="F58" s="4" t="s">
        <v>92</v>
      </c>
      <c r="G58" s="31">
        <f>+G55*G57</f>
        <v>21745469.160630003</v>
      </c>
    </row>
    <row r="59" spans="3:7" ht="19.5" x14ac:dyDescent="0.45">
      <c r="F59" s="4" t="s">
        <v>81</v>
      </c>
      <c r="G59" s="28">
        <f>+G58+G47</f>
        <v>25061913.990630001</v>
      </c>
    </row>
    <row r="62" spans="3:7" ht="18" customHeight="1" x14ac:dyDescent="0.3"/>
    <row r="68" ht="18" customHeight="1" x14ac:dyDescent="0.3"/>
  </sheetData>
  <autoFilter ref="C14:G47" xr:uid="{A6415BCD-815B-46D4-91B7-B66864A109EF}">
    <sortState xmlns:xlrd2="http://schemas.microsoft.com/office/spreadsheetml/2017/richdata2" ref="C15:G47">
      <sortCondition ref="C14:C47"/>
    </sortState>
  </autoFilter>
  <mergeCells count="1">
    <mergeCell ref="C9:G9"/>
  </mergeCells>
  <printOptions horizontalCentered="1"/>
  <pageMargins left="0.7" right="0.7" top="0.75" bottom="0.89" header="0.3" footer="0.62"/>
  <pageSetup scale="58" fitToHeight="0" orientation="landscape" r:id="rId1"/>
  <headerFooter>
    <oddFooter>&amp;C  Sección Contabilidad&amp;R&amp;P de &amp;N</oddFooter>
  </headerFooter>
  <rowBreaks count="1" manualBreakCount="1">
    <brk id="49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RP-042026</vt:lpstr>
      <vt:lpstr>'RP-042026'!Área_de_impresión</vt:lpstr>
      <vt:lpstr>'RP-042026'!Títulos_a_imprimir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2026-05-19T16:48:31Z</cp:lastPrinted>
  <dcterms:created xsi:type="dcterms:W3CDTF">2026-05-19T16:28:44Z</dcterms:created>
  <dcterms:modified xsi:type="dcterms:W3CDTF">2026-06-30T14:15:34Z</dcterms:modified>
</cp:coreProperties>
</file>