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COMPRAS\ESTADO DE CUENTAS SUPL\CUENTAS POR PAGAR\MAY\"/>
    </mc:Choice>
  </mc:AlternateContent>
  <xr:revisionPtr revIDLastSave="0" documentId="8_{3E98EB65-5D86-47C2-9AE1-79904ADC4C34}" xr6:coauthVersionLast="47" xr6:coauthVersionMax="47" xr10:uidLastSave="{00000000-0000-0000-0000-000000000000}"/>
  <bookViews>
    <workbookView xWindow="-120" yWindow="-120" windowWidth="29040" windowHeight="15840" xr2:uid="{FDA31B52-84BD-44E5-A9F0-841A8A9173ED}"/>
  </bookViews>
  <sheets>
    <sheet name="RP-052026" sheetId="1" r:id="rId1"/>
  </sheets>
  <definedNames>
    <definedName name="_xlnm._FilterDatabase" localSheetId="0" hidden="1">'RP-052026'!$C$14:$G$48</definedName>
    <definedName name="_xlnm.Print_Area" localSheetId="0">'RP-052026'!$B$2:$G$69</definedName>
    <definedName name="_xlnm.Print_Titles" localSheetId="0">'RP-052026'!$1:$10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6" i="1" l="1"/>
  <c r="G59" i="1" s="1"/>
  <c r="G60" i="1" s="1"/>
  <c r="G55" i="1"/>
  <c r="G54" i="1"/>
  <c r="G48" i="1"/>
  <c r="G16" i="1"/>
</calcChain>
</file>

<file path=xl/sharedStrings.xml><?xml version="1.0" encoding="utf-8"?>
<sst xmlns="http://schemas.openxmlformats.org/spreadsheetml/2006/main" count="120" uniqueCount="83">
  <si>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</si>
  <si>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</si>
  <si>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</si>
  <si>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</si>
  <si>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</si>
  <si>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</si>
  <si>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</si>
  <si>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</si>
  <si>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</si>
  <si>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</si>
  <si>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</si>
  <si>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</si>
  <si>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</si>
  <si>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</si>
  <si>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</si>
  <si>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</si>
  <si>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</si>
  <si>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</si>
  <si>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</si>
  <si>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</si>
  <si>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</si>
  <si>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</si>
  <si>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</si>
  <si>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B1500000014</t>
  </si>
  <si>
    <t>UNEX Dominicana SRL</t>
  </si>
  <si>
    <t>Servicios de catering</t>
  </si>
  <si>
    <t>B1500000015</t>
  </si>
  <si>
    <t>B1500000016</t>
  </si>
  <si>
    <t>B1500000017</t>
  </si>
  <si>
    <t>B1500000018</t>
  </si>
  <si>
    <t>B1500000019</t>
  </si>
  <si>
    <t>B1500000020</t>
  </si>
  <si>
    <t>B1500000021</t>
  </si>
  <si>
    <t>B1500000022</t>
  </si>
  <si>
    <t>B1500000023</t>
  </si>
  <si>
    <t>B1500000024</t>
  </si>
  <si>
    <t>E450000094311</t>
  </si>
  <si>
    <t>Empresa Distribuidora de Electricidad del Este S.A</t>
  </si>
  <si>
    <t>Energía Eléctrica San Pedro de Macorís NIC 4444921</t>
  </si>
  <si>
    <t>B1500000200</t>
  </si>
  <si>
    <t>Ransa, SRL</t>
  </si>
  <si>
    <t>Adquisición de insumos ferreteros para actividades de PDMB.</t>
  </si>
  <si>
    <t>E450000000104</t>
  </si>
  <si>
    <t>Never Off Technology, SRL</t>
  </si>
  <si>
    <t>Renovación de licencias informáticas</t>
  </si>
  <si>
    <t>E450000145387</t>
  </si>
  <si>
    <t>Compañía Dominicana de Teléfonos, S.A.</t>
  </si>
  <si>
    <t>Servicio de teléfono cuenta nro. 763947317</t>
  </si>
  <si>
    <t>E450000144608</t>
  </si>
  <si>
    <t>Servicio de teléfono cuenta nro. 781912972</t>
  </si>
  <si>
    <t>E450000144871</t>
  </si>
  <si>
    <t>Servicio de teléfono cuenta nro. 801342987</t>
  </si>
  <si>
    <t>B1500000436</t>
  </si>
  <si>
    <t>Transolution JR, SRL</t>
  </si>
  <si>
    <t>Servicio de almacenaje.</t>
  </si>
  <si>
    <t>B1500001659</t>
  </si>
  <si>
    <t>M &amp; P Vismel, SRL</t>
  </si>
  <si>
    <t>Adquisición de suministros de oficina</t>
  </si>
  <si>
    <t>E450000115916</t>
  </si>
  <si>
    <t>Edesur Dominicana, S.A.</t>
  </si>
  <si>
    <t>Energía eléctrica, Codopesca NIC 5465972</t>
  </si>
  <si>
    <t>E450000115917</t>
  </si>
  <si>
    <t>Energía eléctrica, Subdirección NIC 6144718</t>
  </si>
  <si>
    <t>E450000115918</t>
  </si>
  <si>
    <t>Energía eléctrica, Almacén Codopesca NIC 7318381</t>
  </si>
  <si>
    <t>E450000115919</t>
  </si>
  <si>
    <t>Energía eléctrica, local PDMB NIC 7329389</t>
  </si>
  <si>
    <t>E450000115920</t>
  </si>
  <si>
    <t>Energía eléctrica, estación Barahona NIC 5801786</t>
  </si>
  <si>
    <t>E450000115921</t>
  </si>
  <si>
    <t>Energía eléctrica, estación Pedernales NIC 7226038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</si>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</sst>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75"/>
      <color theme="1"/>
      <name val="Arial Narrow"/>
      <family val="2"/>
    </font>
    <font>
      <b/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Fill="1"/>
    <xf numFmtId="43" fontId="2" fillId="0" borderId="0" xfId="1" applyFont="1"/>
    <xf numFmtId="43" fontId="3" fillId="0" borderId="0" xfId="1" applyFont="1" applyFill="1" applyAlignment="1">
      <alignment horizontal="left" indent="1"/>
    </xf>
    <xf numFmtId="43" fontId="3" fillId="0" borderId="0" xfId="1" applyFont="1" applyAlignment="1">
      <alignment horizontal="right"/>
    </xf>
    <xf numFmtId="164" fontId="2" fillId="0" borderId="0" xfId="1" applyNumberFormat="1" applyFont="1" applyFill="1"/>
    <xf numFmtId="0" fontId="2" fillId="0" borderId="0" xfId="1" applyNumberFormat="1" applyFont="1" applyAlignment="1">
      <alignment horizontal="left" indent="1"/>
    </xf>
    <xf numFmtId="14" fontId="2" fillId="0" borderId="0" xfId="1" applyNumberFormat="1" applyFont="1"/>
    <xf numFmtId="43" fontId="3" fillId="0" borderId="0" xfId="1" applyFont="1" applyFill="1" applyBorder="1" applyAlignment="1">
      <alignment horizontal="left" indent="1"/>
    </xf>
    <xf numFmtId="0" fontId="2" fillId="0" borderId="0" xfId="1" quotePrefix="1" applyNumberFormat="1" applyFont="1" applyBorder="1" applyAlignment="1">
      <alignment horizontal="left" indent="1"/>
    </xf>
    <xf numFmtId="43" fontId="2" fillId="0" borderId="0" xfId="1" applyFont="1" applyBorder="1"/>
    <xf numFmtId="43" fontId="5" fillId="0" borderId="0" xfId="1" applyFont="1" applyFill="1"/>
    <xf numFmtId="43" fontId="3" fillId="0" borderId="0" xfId="1" applyFont="1" applyFill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165" fontId="2" fillId="0" borderId="0" xfId="1" applyNumberFormat="1" applyFont="1" applyFill="1" applyAlignment="1">
      <alignment horizontal="left" indent="1"/>
    </xf>
    <xf numFmtId="43" fontId="2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6" fillId="0" borderId="0" xfId="1" applyFont="1" applyFill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2" fillId="2" borderId="0" xfId="1" applyFont="1" applyFill="1" applyAlignment="1">
      <alignment horizontal="left" indent="1"/>
    </xf>
    <xf numFmtId="165" fontId="2" fillId="0" borderId="0" xfId="1" applyNumberFormat="1" applyFont="1" applyFill="1"/>
    <xf numFmtId="43" fontId="3" fillId="0" borderId="4" xfId="1" applyFont="1" applyBorder="1"/>
    <xf numFmtId="14" fontId="2" fillId="0" borderId="0" xfId="1" applyNumberFormat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2" fillId="0" borderId="4" xfId="1" applyFont="1" applyBorder="1"/>
    <xf numFmtId="43" fontId="7" fillId="0" borderId="0" xfId="1" applyFont="1" applyBorder="1"/>
    <xf numFmtId="43" fontId="2" fillId="0" borderId="0" xfId="1" applyFont="1" applyAlignment="1">
      <alignment horizontal="right"/>
    </xf>
    <xf numFmtId="166" fontId="8" fillId="0" borderId="5" xfId="1" applyNumberFormat="1" applyFont="1" applyBorder="1"/>
    <xf numFmtId="43" fontId="3" fillId="0" borderId="6" xfId="1" applyFont="1" applyBorder="1"/>
    <xf numFmtId="43" fontId="4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161735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FEB18B-010A-49AB-9EA3-BE2ABB5B5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0"/>
          <a:ext cx="2560160" cy="818960"/>
        </a:xfrm>
        <a:prstGeom prst="rect">
          <a:avLst/>
        </a:prstGeom>
      </xdr:spPr>
    </xdr:pic>
    <xdr:clientData/>
  </xdr:twoCellAnchor>
  <xdr:twoCellAnchor>
    <xdr:from>
      <xdr:col>2</xdr:col>
      <xdr:colOff>666749</xdr:colOff>
      <xdr:row>62</xdr:row>
      <xdr:rowOff>92040</xdr:rowOff>
    </xdr:from>
    <xdr:to>
      <xdr:col>6</xdr:col>
      <xdr:colOff>1131092</xdr:colOff>
      <xdr:row>68</xdr:row>
      <xdr:rowOff>86021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9657B33-0547-444A-BF2A-B9E103405DCC}"/>
            </a:ext>
          </a:extLst>
        </xdr:cNvPr>
        <xdr:cNvGrpSpPr/>
      </xdr:nvGrpSpPr>
      <xdr:grpSpPr>
        <a:xfrm>
          <a:off x="1134733" y="12589137"/>
          <a:ext cx="13093970" cy="1062221"/>
          <a:chOff x="267722" y="10441982"/>
          <a:chExt cx="11415006" cy="127760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54261CE-A4A0-0AA6-3C61-7093DCA88EBF}"/>
              </a:ext>
            </a:extLst>
          </xdr:cNvPr>
          <xdr:cNvGrpSpPr/>
        </xdr:nvGrpSpPr>
        <xdr:grpSpPr>
          <a:xfrm>
            <a:off x="267722" y="10441982"/>
            <a:ext cx="11415006" cy="1277606"/>
            <a:chOff x="513884" y="11452693"/>
            <a:chExt cx="10607375" cy="1272016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EBFD17F-5F87-A405-899E-8072BB888EE1}"/>
                </a:ext>
              </a:extLst>
            </xdr:cNvPr>
            <xdr:cNvSpPr txBox="1"/>
          </xdr:nvSpPr>
          <xdr:spPr>
            <a:xfrm>
              <a:off x="513884" y="1145269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Carolin</a:t>
              </a:r>
              <a:r>
                <a:rPr lang="es-DO" sz="1100" baseline="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Matos Villaman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Contadora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11-jun.-2026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EFF7FE6E-D281-76AA-4F60-5D2AF0B520B9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CC793455-ACFF-4737-CE60-C6E4D786F200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43246654-D685-880A-CE5C-F51D1F93D61D}"/>
                </a:ext>
              </a:extLst>
            </xdr:cNvPr>
            <xdr:cNvCxnSpPr/>
          </xdr:nvCxnSpPr>
          <xdr:spPr>
            <a:xfrm>
              <a:off x="874676" y="1240745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1E374794-DDA2-910E-4A2A-00ED1EACEC44}"/>
                </a:ext>
              </a:extLst>
            </xdr:cNvPr>
            <xdr:cNvSpPr txBox="1"/>
          </xdr:nvSpPr>
          <xdr:spPr>
            <a:xfrm>
              <a:off x="4010193" y="1145702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</a:t>
              </a:r>
              <a:r>
                <a:rPr lang="es-DO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Sección Contabilidad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12-jun.-2026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C15D4481-FBE3-2A07-25E8-52089641BD1C}"/>
                </a:ext>
              </a:extLst>
            </xdr:cNvPr>
            <xdr:cNvSpPr txBox="1"/>
          </xdr:nvSpPr>
          <xdr:spPr>
            <a:xfrm>
              <a:off x="7638101" y="11453334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15-jun.-2026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248167D2-44B4-BE0F-A03C-24ACD6C24B6F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08D27325-F6EA-8873-D1B5-1E8E2D98ED74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F4C9FC7C-94CC-0A85-D409-271FE4D0C984}"/>
                </a:ext>
              </a:extLst>
            </xdr:cNvPr>
            <xdr:cNvCxnSpPr/>
          </xdr:nvCxnSpPr>
          <xdr:spPr>
            <a:xfrm>
              <a:off x="8058677" y="12426908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1CDA906-AF6A-E293-7E76-705ACF701D90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EEC3289-23A7-928A-EF59-6EBE96D2CB32}"/>
              </a:ext>
            </a:extLst>
          </xdr:cNvPr>
          <xdr:cNvCxnSpPr/>
        </xdr:nvCxnSpPr>
        <xdr:spPr>
          <a:xfrm>
            <a:off x="4360154" y="11065041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20B1587-41D6-B3C2-9A73-0D2B8EE48473}"/>
              </a:ext>
            </a:extLst>
          </xdr:cNvPr>
          <xdr:cNvCxnSpPr/>
        </xdr:nvCxnSpPr>
        <xdr:spPr>
          <a:xfrm>
            <a:off x="4346232" y="11405020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5020-B01B-4E47-A088-923FC70862D3}">
  <sheetPr>
    <pageSetUpPr fitToPage="1"/>
  </sheetPr>
  <dimension ref="A1:I72"/>
  <sheetViews>
    <sheetView showGridLines="0" tabSelected="1" topLeftCell="A2" zoomScale="90" zoomScaleNormal="90" workbookViewId="0">
      <selection activeCell="A2" sqref="A2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1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1" spans="3:7" ht="17.25" hidden="1" customHeight="1" x14ac:dyDescent="0.3"/>
    <row r="6" spans="3:7" x14ac:dyDescent="0.3">
      <c r="C6" s="3" t="s">
        <v>0</v>
      </c>
      <c r="D6" s="2" t="s">
        <v>1</v>
      </c>
      <c r="F6" s="4" t="s">
        <v>2</v>
      </c>
      <c r="G6" s="5">
        <v>46173</v>
      </c>
    </row>
    <row r="7" spans="3:7" x14ac:dyDescent="0.3">
      <c r="C7" s="3" t="s">
        <v>3</v>
      </c>
      <c r="D7" s="6">
        <v>5163</v>
      </c>
      <c r="G7" s="7"/>
    </row>
    <row r="8" spans="3:7" x14ac:dyDescent="0.3">
      <c r="C8" s="8" t="s">
        <v>4</v>
      </c>
      <c r="D8" s="9" t="s">
        <v>5</v>
      </c>
      <c r="E8" s="10"/>
      <c r="F8" s="10"/>
      <c r="G8" s="10"/>
    </row>
    <row r="9" spans="3:7" ht="24" thickBot="1" x14ac:dyDescent="0.4">
      <c r="C9" s="33" t="s">
        <v>6</v>
      </c>
      <c r="D9" s="33"/>
      <c r="E9" s="33"/>
      <c r="F9" s="33"/>
      <c r="G9" s="33"/>
    </row>
    <row r="10" spans="3:7" x14ac:dyDescent="0.3">
      <c r="C10" s="34" t="s">
        <v>7</v>
      </c>
      <c r="D10" s="34"/>
      <c r="E10" s="34"/>
      <c r="F10" s="34"/>
      <c r="G10" s="34"/>
    </row>
    <row r="11" spans="3:7" ht="5.25" customHeight="1" x14ac:dyDescent="0.3"/>
    <row r="12" spans="3:7" ht="20.25" x14ac:dyDescent="0.3">
      <c r="C12" s="11" t="s">
        <v>8</v>
      </c>
    </row>
    <row r="13" spans="3:7" ht="9.75" customHeight="1" x14ac:dyDescent="0.3">
      <c r="C13" s="12"/>
    </row>
    <row r="14" spans="3:7" ht="18" thickBot="1" x14ac:dyDescent="0.35">
      <c r="C14" s="13" t="s">
        <v>9</v>
      </c>
      <c r="D14" s="14" t="s">
        <v>10</v>
      </c>
      <c r="E14" s="14" t="s">
        <v>11</v>
      </c>
      <c r="F14" s="14" t="s">
        <v>12</v>
      </c>
      <c r="G14" s="14" t="s">
        <v>13</v>
      </c>
    </row>
    <row r="15" spans="3:7" x14ac:dyDescent="0.3">
      <c r="C15" s="15">
        <v>45625</v>
      </c>
      <c r="D15" s="16" t="s">
        <v>14</v>
      </c>
      <c r="E15" s="16" t="s">
        <v>15</v>
      </c>
      <c r="F15" s="16" t="s">
        <v>16</v>
      </c>
      <c r="G15" s="17">
        <v>333153.26</v>
      </c>
    </row>
    <row r="16" spans="3:7" x14ac:dyDescent="0.3">
      <c r="C16" s="15">
        <v>45841</v>
      </c>
      <c r="D16" s="16" t="s">
        <v>17</v>
      </c>
      <c r="E16" s="16" t="s">
        <v>18</v>
      </c>
      <c r="F16" s="16" t="s">
        <v>19</v>
      </c>
      <c r="G16" s="17">
        <f>155760/2</f>
        <v>77880</v>
      </c>
    </row>
    <row r="17" spans="1:9" x14ac:dyDescent="0.3">
      <c r="C17" s="15">
        <v>45931</v>
      </c>
      <c r="D17" s="16" t="s">
        <v>20</v>
      </c>
      <c r="E17" s="16" t="s">
        <v>21</v>
      </c>
      <c r="F17" s="16" t="s">
        <v>22</v>
      </c>
      <c r="G17" s="17">
        <v>24600</v>
      </c>
    </row>
    <row r="18" spans="1:9" x14ac:dyDescent="0.3">
      <c r="C18" s="15">
        <v>46143</v>
      </c>
      <c r="D18" s="16" t="s">
        <v>23</v>
      </c>
      <c r="E18" s="16" t="s">
        <v>24</v>
      </c>
      <c r="F18" s="16" t="s">
        <v>25</v>
      </c>
      <c r="G18" s="17">
        <v>73396</v>
      </c>
    </row>
    <row r="19" spans="1:9" x14ac:dyDescent="0.3">
      <c r="C19" s="15">
        <v>46143</v>
      </c>
      <c r="D19" s="16" t="s">
        <v>26</v>
      </c>
      <c r="E19" s="16" t="s">
        <v>24</v>
      </c>
      <c r="F19" s="16" t="s">
        <v>25</v>
      </c>
      <c r="G19" s="17">
        <v>43070</v>
      </c>
    </row>
    <row r="20" spans="1:9" x14ac:dyDescent="0.3">
      <c r="C20" s="15">
        <v>46147</v>
      </c>
      <c r="D20" s="16" t="s">
        <v>27</v>
      </c>
      <c r="E20" s="16" t="s">
        <v>24</v>
      </c>
      <c r="F20" s="16" t="s">
        <v>25</v>
      </c>
      <c r="G20" s="17">
        <v>114401</v>
      </c>
    </row>
    <row r="21" spans="1:9" x14ac:dyDescent="0.3">
      <c r="C21" s="15">
        <v>46147</v>
      </c>
      <c r="D21" s="16" t="s">
        <v>28</v>
      </c>
      <c r="E21" s="16" t="s">
        <v>24</v>
      </c>
      <c r="F21" s="16" t="s">
        <v>25</v>
      </c>
      <c r="G21" s="17">
        <v>31978</v>
      </c>
    </row>
    <row r="22" spans="1:9" x14ac:dyDescent="0.3">
      <c r="C22" s="15">
        <v>46148</v>
      </c>
      <c r="D22" s="16" t="s">
        <v>29</v>
      </c>
      <c r="E22" s="16" t="s">
        <v>24</v>
      </c>
      <c r="F22" s="16" t="s">
        <v>25</v>
      </c>
      <c r="G22" s="17">
        <v>165200</v>
      </c>
    </row>
    <row r="23" spans="1:9" x14ac:dyDescent="0.3">
      <c r="C23" s="15">
        <v>46148</v>
      </c>
      <c r="D23" s="16" t="s">
        <v>30</v>
      </c>
      <c r="E23" s="16" t="s">
        <v>24</v>
      </c>
      <c r="F23" s="16" t="s">
        <v>25</v>
      </c>
      <c r="G23" s="17">
        <v>18290</v>
      </c>
    </row>
    <row r="24" spans="1:9" x14ac:dyDescent="0.3">
      <c r="C24" s="15">
        <v>46150</v>
      </c>
      <c r="D24" s="16" t="s">
        <v>31</v>
      </c>
      <c r="E24" s="16" t="s">
        <v>24</v>
      </c>
      <c r="F24" s="16" t="s">
        <v>25</v>
      </c>
      <c r="G24" s="18">
        <v>19706</v>
      </c>
    </row>
    <row r="25" spans="1:9" x14ac:dyDescent="0.3">
      <c r="C25" s="15">
        <v>46150</v>
      </c>
      <c r="D25" s="16" t="s">
        <v>32</v>
      </c>
      <c r="E25" s="16" t="s">
        <v>24</v>
      </c>
      <c r="F25" s="16" t="s">
        <v>25</v>
      </c>
      <c r="G25" s="18">
        <v>47790</v>
      </c>
    </row>
    <row r="26" spans="1:9" x14ac:dyDescent="0.3">
      <c r="C26" s="15">
        <v>46153</v>
      </c>
      <c r="D26" s="16" t="s">
        <v>33</v>
      </c>
      <c r="E26" s="16" t="s">
        <v>24</v>
      </c>
      <c r="F26" s="16" t="s">
        <v>25</v>
      </c>
      <c r="G26" s="18">
        <v>27730</v>
      </c>
    </row>
    <row r="27" spans="1:9" x14ac:dyDescent="0.3">
      <c r="C27" s="15">
        <v>46153</v>
      </c>
      <c r="D27" s="16" t="s">
        <v>34</v>
      </c>
      <c r="E27" s="16" t="s">
        <v>24</v>
      </c>
      <c r="F27" s="16" t="s">
        <v>25</v>
      </c>
      <c r="G27" s="18">
        <v>40120</v>
      </c>
    </row>
    <row r="28" spans="1:9" x14ac:dyDescent="0.3">
      <c r="C28" s="15">
        <v>46157</v>
      </c>
      <c r="D28" s="16" t="s">
        <v>35</v>
      </c>
      <c r="E28" s="16" t="s">
        <v>24</v>
      </c>
      <c r="F28" s="16" t="s">
        <v>25</v>
      </c>
      <c r="G28" s="18">
        <v>123900</v>
      </c>
    </row>
    <row r="29" spans="1:9" x14ac:dyDescent="0.3">
      <c r="A29" s="1"/>
      <c r="B29" s="1"/>
      <c r="C29" s="15">
        <v>46161</v>
      </c>
      <c r="D29" s="19" t="s">
        <v>36</v>
      </c>
      <c r="E29" s="19" t="s">
        <v>37</v>
      </c>
      <c r="F29" s="19" t="s">
        <v>38</v>
      </c>
      <c r="G29" s="18">
        <v>1811.86</v>
      </c>
      <c r="H29" s="1"/>
      <c r="I29" s="1"/>
    </row>
    <row r="30" spans="1:9" x14ac:dyDescent="0.3">
      <c r="A30" s="1"/>
      <c r="B30" s="1"/>
      <c r="C30" s="15">
        <v>46164</v>
      </c>
      <c r="D30" s="19" t="s">
        <v>39</v>
      </c>
      <c r="E30" s="19" t="s">
        <v>40</v>
      </c>
      <c r="F30" s="19" t="s">
        <v>41</v>
      </c>
      <c r="G30" s="18">
        <v>106212.98</v>
      </c>
      <c r="H30" s="1"/>
      <c r="I30" s="1"/>
    </row>
    <row r="31" spans="1:9" x14ac:dyDescent="0.3">
      <c r="A31" s="1"/>
      <c r="B31" s="1"/>
      <c r="C31" s="15">
        <v>46167</v>
      </c>
      <c r="D31" s="19" t="s">
        <v>42</v>
      </c>
      <c r="E31" s="19" t="s">
        <v>43</v>
      </c>
      <c r="F31" s="19" t="s">
        <v>44</v>
      </c>
      <c r="G31" s="18">
        <v>800000</v>
      </c>
      <c r="H31" s="1"/>
      <c r="I31" s="1"/>
    </row>
    <row r="32" spans="1:9" x14ac:dyDescent="0.3">
      <c r="A32" s="1"/>
      <c r="B32" s="1"/>
      <c r="C32" s="15">
        <v>46169</v>
      </c>
      <c r="D32" s="19" t="s">
        <v>45</v>
      </c>
      <c r="E32" s="19" t="s">
        <v>46</v>
      </c>
      <c r="F32" s="19" t="s">
        <v>47</v>
      </c>
      <c r="G32" s="18">
        <v>187699.63</v>
      </c>
      <c r="H32" s="1"/>
      <c r="I32" s="1"/>
    </row>
    <row r="33" spans="1:9" x14ac:dyDescent="0.3">
      <c r="A33" s="1"/>
      <c r="B33" s="1"/>
      <c r="C33" s="15">
        <v>46169</v>
      </c>
      <c r="D33" s="19" t="s">
        <v>48</v>
      </c>
      <c r="E33" s="19" t="s">
        <v>46</v>
      </c>
      <c r="F33" s="19" t="s">
        <v>49</v>
      </c>
      <c r="G33" s="18">
        <v>14030.44</v>
      </c>
      <c r="H33" s="1"/>
      <c r="I33" s="1"/>
    </row>
    <row r="34" spans="1:9" x14ac:dyDescent="0.3">
      <c r="A34" s="1"/>
      <c r="B34" s="1"/>
      <c r="C34" s="15">
        <v>46169</v>
      </c>
      <c r="D34" s="19" t="s">
        <v>50</v>
      </c>
      <c r="E34" s="19" t="s">
        <v>46</v>
      </c>
      <c r="F34" s="19" t="s">
        <v>51</v>
      </c>
      <c r="G34" s="18">
        <v>18178.68</v>
      </c>
      <c r="H34" s="1"/>
      <c r="I34" s="1"/>
    </row>
    <row r="35" spans="1:9" x14ac:dyDescent="0.3">
      <c r="A35" s="1"/>
      <c r="B35" s="1"/>
      <c r="C35" s="15">
        <v>46169</v>
      </c>
      <c r="D35" s="19" t="s">
        <v>52</v>
      </c>
      <c r="E35" s="19" t="s">
        <v>53</v>
      </c>
      <c r="F35" s="19" t="s">
        <v>54</v>
      </c>
      <c r="G35" s="18">
        <v>260000</v>
      </c>
      <c r="H35" s="1"/>
      <c r="I35" s="1"/>
    </row>
    <row r="36" spans="1:9" x14ac:dyDescent="0.3">
      <c r="A36" s="1"/>
      <c r="B36" s="1"/>
      <c r="C36" s="15">
        <v>46169</v>
      </c>
      <c r="D36" s="19" t="s">
        <v>55</v>
      </c>
      <c r="E36" s="19" t="s">
        <v>56</v>
      </c>
      <c r="F36" s="19" t="s">
        <v>57</v>
      </c>
      <c r="G36" s="18">
        <v>116492.8</v>
      </c>
      <c r="H36" s="1"/>
      <c r="I36" s="1"/>
    </row>
    <row r="37" spans="1:9" x14ac:dyDescent="0.3">
      <c r="A37" s="1"/>
      <c r="B37" s="1"/>
      <c r="C37" s="15">
        <v>46173</v>
      </c>
      <c r="D37" s="19" t="s">
        <v>58</v>
      </c>
      <c r="E37" s="19" t="s">
        <v>59</v>
      </c>
      <c r="F37" s="19" t="s">
        <v>60</v>
      </c>
      <c r="G37" s="18">
        <v>29877.49</v>
      </c>
      <c r="H37" s="1"/>
      <c r="I37" s="1"/>
    </row>
    <row r="38" spans="1:9" x14ac:dyDescent="0.3">
      <c r="A38" s="1"/>
      <c r="B38" s="1"/>
      <c r="C38" s="15">
        <v>46173</v>
      </c>
      <c r="D38" s="19" t="s">
        <v>61</v>
      </c>
      <c r="E38" s="19" t="s">
        <v>59</v>
      </c>
      <c r="F38" s="19" t="s">
        <v>62</v>
      </c>
      <c r="G38" s="18">
        <v>23967.21</v>
      </c>
      <c r="H38" s="1"/>
      <c r="I38" s="1"/>
    </row>
    <row r="39" spans="1:9" x14ac:dyDescent="0.3">
      <c r="A39" s="1"/>
      <c r="B39" s="1"/>
      <c r="C39" s="15">
        <v>46173</v>
      </c>
      <c r="D39" s="19" t="s">
        <v>63</v>
      </c>
      <c r="E39" s="19" t="s">
        <v>59</v>
      </c>
      <c r="F39" s="19" t="s">
        <v>64</v>
      </c>
      <c r="G39" s="18">
        <v>1962.26</v>
      </c>
      <c r="H39" s="1"/>
      <c r="I39" s="1"/>
    </row>
    <row r="40" spans="1:9" ht="17.25" hidden="1" customHeight="1" x14ac:dyDescent="0.3">
      <c r="A40" s="1"/>
      <c r="B40" s="1"/>
      <c r="C40" s="15"/>
      <c r="D40" s="20" t="s">
        <v>63</v>
      </c>
      <c r="E40" s="16"/>
      <c r="F40" s="16"/>
      <c r="G40" s="17"/>
      <c r="H40" s="1"/>
      <c r="I40" s="1"/>
    </row>
    <row r="41" spans="1:9" ht="17.25" hidden="1" customHeight="1" x14ac:dyDescent="0.3">
      <c r="A41" s="1"/>
      <c r="B41" s="1"/>
      <c r="C41" s="15"/>
      <c r="D41" s="20" t="s">
        <v>63</v>
      </c>
      <c r="E41" s="19"/>
      <c r="F41" s="19"/>
      <c r="G41" s="18"/>
      <c r="H41" s="1"/>
      <c r="I41" s="1"/>
    </row>
    <row r="42" spans="1:9" hidden="1" x14ac:dyDescent="0.3">
      <c r="A42" s="1"/>
      <c r="B42" s="1"/>
      <c r="C42" s="15"/>
      <c r="D42" s="20" t="s">
        <v>63</v>
      </c>
      <c r="E42" s="19"/>
      <c r="F42" s="19"/>
      <c r="G42" s="18"/>
      <c r="H42" s="1"/>
      <c r="I42" s="1"/>
    </row>
    <row r="43" spans="1:9" hidden="1" x14ac:dyDescent="0.3">
      <c r="C43" s="15"/>
      <c r="D43" s="20" t="s">
        <v>63</v>
      </c>
      <c r="E43" s="19"/>
      <c r="F43" s="19"/>
      <c r="G43" s="18"/>
    </row>
    <row r="44" spans="1:9" hidden="1" x14ac:dyDescent="0.3">
      <c r="C44" s="15"/>
      <c r="D44" s="20" t="s">
        <v>63</v>
      </c>
      <c r="E44" s="19"/>
      <c r="F44" s="19"/>
      <c r="G44" s="18"/>
    </row>
    <row r="45" spans="1:9" x14ac:dyDescent="0.3">
      <c r="C45" s="15">
        <v>46173</v>
      </c>
      <c r="D45" s="19" t="s">
        <v>65</v>
      </c>
      <c r="E45" s="19" t="s">
        <v>59</v>
      </c>
      <c r="F45" s="16" t="s">
        <v>66</v>
      </c>
      <c r="G45" s="17">
        <v>439.28</v>
      </c>
    </row>
    <row r="46" spans="1:9" x14ac:dyDescent="0.3">
      <c r="C46" s="15">
        <v>46173</v>
      </c>
      <c r="D46" s="19" t="s">
        <v>67</v>
      </c>
      <c r="E46" s="19" t="s">
        <v>59</v>
      </c>
      <c r="F46" s="16" t="s">
        <v>68</v>
      </c>
      <c r="G46" s="17">
        <v>2301.09</v>
      </c>
    </row>
    <row r="47" spans="1:9" x14ac:dyDescent="0.3">
      <c r="C47" s="15">
        <v>46173</v>
      </c>
      <c r="D47" s="19" t="s">
        <v>69</v>
      </c>
      <c r="E47" s="19" t="s">
        <v>59</v>
      </c>
      <c r="F47" s="16" t="s">
        <v>70</v>
      </c>
      <c r="G47" s="17">
        <v>1852.45</v>
      </c>
    </row>
    <row r="48" spans="1:9" x14ac:dyDescent="0.3">
      <c r="C48" s="21"/>
      <c r="D48" s="1"/>
      <c r="F48" s="4" t="s">
        <v>71</v>
      </c>
      <c r="G48" s="22">
        <f>SUM(G15:G47)</f>
        <v>2706040.4299999997</v>
      </c>
    </row>
    <row r="49" spans="3:7" x14ac:dyDescent="0.3">
      <c r="C49" s="21"/>
      <c r="F49" s="4"/>
      <c r="G49" s="10"/>
    </row>
    <row r="50" spans="3:7" x14ac:dyDescent="0.3">
      <c r="C50" s="21"/>
      <c r="F50" s="4"/>
      <c r="G50" s="10"/>
    </row>
    <row r="51" spans="3:7" ht="20.25" x14ac:dyDescent="0.3">
      <c r="C51" s="11" t="s">
        <v>72</v>
      </c>
    </row>
    <row r="52" spans="3:7" x14ac:dyDescent="0.3">
      <c r="C52" s="12"/>
    </row>
    <row r="53" spans="3:7" ht="18" thickBot="1" x14ac:dyDescent="0.35">
      <c r="C53" s="13" t="s">
        <v>9</v>
      </c>
      <c r="D53" s="14" t="s">
        <v>73</v>
      </c>
      <c r="E53" s="14" t="s">
        <v>11</v>
      </c>
      <c r="F53" s="14" t="s">
        <v>12</v>
      </c>
      <c r="G53" s="14" t="s">
        <v>13</v>
      </c>
    </row>
    <row r="54" spans="3:7" ht="34.5" x14ac:dyDescent="0.3">
      <c r="C54" s="23">
        <v>46023</v>
      </c>
      <c r="D54" s="24" t="s">
        <v>74</v>
      </c>
      <c r="E54" s="25" t="s">
        <v>75</v>
      </c>
      <c r="F54" s="16" t="s">
        <v>76</v>
      </c>
      <c r="G54" s="26">
        <f>25000+151812.42</f>
        <v>176812.42</v>
      </c>
    </row>
    <row r="55" spans="3:7" ht="51.75" x14ac:dyDescent="0.3">
      <c r="C55" s="23">
        <v>46081</v>
      </c>
      <c r="D55" s="24" t="s">
        <v>77</v>
      </c>
      <c r="E55" s="25" t="s">
        <v>78</v>
      </c>
      <c r="F55" s="16" t="s">
        <v>79</v>
      </c>
      <c r="G55" s="27">
        <f>10000+175000</f>
        <v>185000</v>
      </c>
    </row>
    <row r="56" spans="3:7" ht="18" customHeight="1" x14ac:dyDescent="0.3">
      <c r="F56" s="4" t="s">
        <v>80</v>
      </c>
      <c r="G56" s="28">
        <f>+G54+G55</f>
        <v>361812.42000000004</v>
      </c>
    </row>
    <row r="57" spans="3:7" ht="19.5" x14ac:dyDescent="0.45">
      <c r="F57" s="4"/>
      <c r="G57" s="29"/>
    </row>
    <row r="58" spans="3:7" x14ac:dyDescent="0.3">
      <c r="F58" s="30" t="s">
        <v>81</v>
      </c>
      <c r="G58" s="31">
        <v>58.704799999999999</v>
      </c>
    </row>
    <row r="59" spans="3:7" x14ac:dyDescent="0.3">
      <c r="F59" s="4" t="s">
        <v>82</v>
      </c>
      <c r="G59" s="32">
        <f>+G56*G58</f>
        <v>21240125.753616001</v>
      </c>
    </row>
    <row r="60" spans="3:7" ht="19.5" x14ac:dyDescent="0.45">
      <c r="F60" s="4" t="s">
        <v>71</v>
      </c>
      <c r="G60" s="29">
        <f>+G59+G48</f>
        <v>23946166.183616001</v>
      </c>
    </row>
    <row r="64" spans="3:7" hidden="1" x14ac:dyDescent="0.3"/>
    <row r="66" ht="18" customHeight="1" x14ac:dyDescent="0.3"/>
    <row r="72" ht="18" customHeight="1" x14ac:dyDescent="0.3"/>
  </sheetData>
  <autoFilter ref="C14:G48" xr:uid="{A6415BCD-815B-46D4-91B7-B66864A109EF}">
    <sortState xmlns:xlrd2="http://schemas.microsoft.com/office/spreadsheetml/2017/richdata2" ref="C15:G48">
      <sortCondition ref="C14:C48"/>
    </sortState>
  </autoFilter>
  <mergeCells count="2">
    <mergeCell ref="C9:G9"/>
    <mergeCell ref="C10:G10"/>
  </mergeCells>
  <printOptions horizontalCentered="1"/>
  <pageMargins left="0.70866141732283472" right="0.70866141732283472" top="0.74803149606299213" bottom="0.9055118110236221" header="0.31496062992125984" footer="0.62992125984251968"/>
  <pageSetup scale="60" fitToHeight="0" orientation="landscape" horizontalDpi="1200" r:id="rId1"/>
  <headerFooter>
    <oddFooter>&amp;C  Sección Contabilidad&amp;R&amp;P de &amp;N</oddFooter>
  </headerFooter>
  <rowBreaks count="1" manualBreakCount="1">
    <brk id="4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RP-052026</vt:lpstr>
      <vt:lpstr>'RP-052026'!Área_de_impresión</vt:lpstr>
      <vt:lpstr>'RP-052026'!Títulos_a_imprimir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2026-06-26T15:28:06Z</cp:lastPrinted>
  <dcterms:created xsi:type="dcterms:W3CDTF">2026-06-17T19:13:56Z</dcterms:created>
  <dcterms:modified xsi:type="dcterms:W3CDTF">2026-06-26T15:29:23Z</dcterms:modified>
</cp:coreProperties>
</file>