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COMPRAS\CUENTAS POR P\DIC\"/>
    </mc:Choice>
  </mc:AlternateContent>
  <xr:revisionPtr revIDLastSave="0" documentId="8_{D59A55B9-7307-4F5C-802F-3F614B0283DB}" xr6:coauthVersionLast="47" xr6:coauthVersionMax="47" xr10:uidLastSave="{00000000-0000-0000-0000-000000000000}"/>
  <bookViews>
    <workbookView xWindow="-120" yWindow="-120" windowWidth="29040" windowHeight="15840" xr2:uid="{14F85F2E-B51A-4804-ADF5-130ACD3137F7}"/>
  </bookViews>
  <sheets>
    <sheet name="CXP, dic. 2025" sheetId="1" r:id="rId1"/>
  </sheets>
  <definedNames>
    <definedName name="_xlnm._FilterDatabase" localSheetId="0" hidden="1">'CXP, dic. 2025'!$B$10:$F$39</definedName>
    <definedName name="_xlnm.Print_Area" localSheetId="0">'CXP, dic. 2025'!$B$1:$F$58</definedName>
    <definedName name="Cuentas_por_pagar022025" localSheetId="0">'CXP, dic. 2025'!$1:$2</definedName>
    <definedName name="CuentasporPagar" localSheetId="0">'CXP, dic. 2025'!$B$3:$F$60</definedName>
    <definedName name="_xlnm.Print_Titles" localSheetId="0">'CXP, dic.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8" i="1" s="1"/>
  <c r="F44" i="1"/>
  <c r="F39" i="1"/>
  <c r="F12" i="1"/>
  <c r="F11" i="1"/>
  <c r="F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5" authorId="0" shapeId="0" xr:uid="{B6863B60-5848-45D8-9939-8FAB0F33E1E4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<sst xmlns="http://schemas.openxmlformats.org/spreadsheetml/2006/main" count="115" uniqueCount="93">
  <si>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</si>
  <si>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</si>
  <si>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</si>
  <si>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</si>
  <si>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</si>
  <si>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</si>
  <si>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</si>
  <si>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</si>
  <si>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</si>
  <si>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</si>
  <si>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</si>
  <si>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</si>
  <si>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</si>
  <si>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BS-0014427-2024</t>
  </si>
  <si>
    <t>Luis Roque Ferreras Benítez</t>
  </si>
  <si>
    <t>Alquiler estación Pedernales, enero - noviembre 2025</t>
  </si>
  <si>
    <t>CCC-PEPU-2025-0003</t>
  </si>
  <si>
    <t>Lucina Lugo Ámparo</t>
  </si>
  <si>
    <t>Alquiler local Oficina Técnica, julio - diciembre 2025.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</si>
  <si>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</si>
  <si>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</si>
  <si>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</si>
  <si>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</si>
  <si>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</si>
  <si>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</si>
  <si>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E450000019304</t>
  </si>
  <si>
    <t>Corporación del Acueducto y Alcantarillado de Santo Dgo.</t>
  </si>
  <si>
    <t>Servicio agua potable, diciembre 2025</t>
  </si>
  <si>
    <t>E450000019302</t>
  </si>
  <si>
    <t>BS-0014249-2025</t>
  </si>
  <si>
    <t>Leasing Automotriz del Sur, SRL</t>
  </si>
  <si>
    <t>Alquiler de cuatro vehículos para uso del CODOPESCA.</t>
  </si>
  <si>
    <t>E450000099665</t>
  </si>
  <si>
    <t>Edenorte Dominicana, S.A.</t>
  </si>
  <si>
    <t>Servicio de eléctricidad, estación Nagua, diciembre 2025</t>
  </si>
  <si>
    <t>BS-0014560-2025</t>
  </si>
  <si>
    <t>Planeta Azul, SRL</t>
  </si>
  <si>
    <t>Relleno de botellones y adquisición de fardos de agua</t>
  </si>
  <si>
    <t>E450000004792</t>
  </si>
  <si>
    <t>Seguro Nacional de Salud, (SeNaSa)</t>
  </si>
  <si>
    <t>Seguros de salud para colaboradores del Consejo, enero 2026.</t>
  </si>
  <si>
    <t>E450000021197</t>
  </si>
  <si>
    <t>BS-0015089-2025</t>
  </si>
  <si>
    <t>Envio Expreso DWN, SRL</t>
  </si>
  <si>
    <t>Servicio de envio al interior</t>
  </si>
  <si>
    <t>E450000020755</t>
  </si>
  <si>
    <t>Altice Dominicana, S.A.</t>
  </si>
  <si>
    <t>Servicio de teléfono cuenta nro. 91558189, diciembre 2025</t>
  </si>
  <si>
    <t>E450000067921</t>
  </si>
  <si>
    <t>Empresa Distribuidora de Electricidad del Este, S.A.</t>
  </si>
  <si>
    <t>Energía eléctrica, estación San Pedro de Macoris, noviembre 2025</t>
  </si>
  <si>
    <t>E450000020935</t>
  </si>
  <si>
    <t>Servicio de teléfono cuenta nro. 4490626,  diciembre 2025</t>
  </si>
  <si>
    <t>E450000020947</t>
  </si>
  <si>
    <t>Servicio de teléfono cuenta nro. 8150119,  diciembre 2025</t>
  </si>
  <si>
    <t>E450000020997</t>
  </si>
  <si>
    <t>Servicio de teléfono cuenta nro. 12473687,  diciembre 2025</t>
  </si>
  <si>
    <t>E450000021003</t>
  </si>
  <si>
    <t>Servicio de teléfono cuenta nro. 14545498,  diciembre 2025</t>
  </si>
  <si>
    <t>E450000021104</t>
  </si>
  <si>
    <t>Servicio de internet cuenta nro. 92234208, estación Nagua,  diciembre 2026</t>
  </si>
  <si>
    <t>E450000100114</t>
  </si>
  <si>
    <t>Compañía Dominicana de Teléfonos, S.A.</t>
  </si>
  <si>
    <t>Servicio de teléfono cuenta nro. 763947317,  diciembre 2025</t>
  </si>
  <si>
    <t>E450000099571</t>
  </si>
  <si>
    <t>Servicio de teléfono cuenta nro. 781912972,  diciembre 2025</t>
  </si>
  <si>
    <t>E450000099837</t>
  </si>
  <si>
    <t>Servicio de teléfono cuenta nro. 801342987,  diciembre 2025</t>
  </si>
  <si>
    <t>E450000081529</t>
  </si>
  <si>
    <t>Edesur Dominicana, S.A.</t>
  </si>
  <si>
    <t>Energía eléctrica, Codopesca NIC 5465972, diciembre 2025</t>
  </si>
  <si>
    <t>E450000081530</t>
  </si>
  <si>
    <t>Energía eléctrica, Subdirección NIC 6144718, diciembre 2025</t>
  </si>
  <si>
    <t>E450000081531</t>
  </si>
  <si>
    <t>Energía eléctrica, Almacén Codopesca NIC 7318381, diciembre 2025</t>
  </si>
  <si>
    <t>E450000081532</t>
  </si>
  <si>
    <t>Energía eléctrica, local PDMB NIC 7329389, diciembre 2025</t>
  </si>
  <si>
    <t>E450000081533</t>
  </si>
  <si>
    <t>Energía eléctrica, estación Barahona NIC 5801786, diciembre 2025</t>
  </si>
  <si>
    <t>E450000081534</t>
  </si>
  <si>
    <t>Energía eléctrica, estación Pedernales NIC 7226038, diciembre 2025</t>
  </si>
  <si>
    <t xml:space="preserve">Total </t>
  </si>
  <si>
    <t xml:space="preserve">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</si>
  <si>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</si>
  <si>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</si>
  <si>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</si>
  <si>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</si>
  <si>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2007-2025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</si>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</sst>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top" indent="1"/>
      <protection locked="0"/>
    </xf>
    <xf numFmtId="167" fontId="2" fillId="0" borderId="1" xfId="0" applyNumberFormat="1" applyFont="1" applyBorder="1" applyAlignment="1">
      <alignment horizontal="left" vertical="top" indent="1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43" fontId="0" fillId="0" borderId="0" xfId="1" applyFont="1"/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3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196F4D30-7269-4989-BE1F-08812EE11EA7}"/>
    <cellStyle name="Normal" xfId="0" builtinId="0"/>
    <cellStyle name="Normal 2" xfId="2" xr:uid="{4C099131-D929-4CBA-ABDB-2727C505F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44334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0A01D-3041-4ADF-9BEC-F8C4526E7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0"/>
          <a:ext cx="2558933" cy="792983"/>
        </a:xfrm>
        <a:prstGeom prst="rect">
          <a:avLst/>
        </a:prstGeom>
      </xdr:spPr>
    </xdr:pic>
    <xdr:clientData/>
  </xdr:twoCellAnchor>
  <xdr:twoCellAnchor>
    <xdr:from>
      <xdr:col>1</xdr:col>
      <xdr:colOff>242455</xdr:colOff>
      <xdr:row>52</xdr:row>
      <xdr:rowOff>27710</xdr:rowOff>
    </xdr:from>
    <xdr:to>
      <xdr:col>6</xdr:col>
      <xdr:colOff>133693</xdr:colOff>
      <xdr:row>59</xdr:row>
      <xdr:rowOff>13362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94CE3AA-1FC7-49F5-AC5F-98FA0D83C433}"/>
            </a:ext>
          </a:extLst>
        </xdr:cNvPr>
        <xdr:cNvGrpSpPr/>
      </xdr:nvGrpSpPr>
      <xdr:grpSpPr>
        <a:xfrm>
          <a:off x="441614" y="11033415"/>
          <a:ext cx="11433806" cy="1319152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4EEB8BCA-2E15-439F-0CAD-7486772CDF79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BF78FC2-2299-CF29-8DD7-F2DE0EDD6173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13-ene-2026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2819047B-D834-9CA7-29E3-9FA0731A6FF9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2D5A0DAA-7EFC-7E8F-AFC3-C313638ED1F7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D6B2FEDC-624E-C813-4B95-8130028C3CA5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AAE55488-C955-975C-BFBD-2A9B035E9DCA}"/>
                </a:ext>
              </a:extLst>
            </xdr:cNvPr>
            <xdr:cNvSpPr txBox="1"/>
          </xdr:nvSpPr>
          <xdr:spPr>
            <a:xfrm>
              <a:off x="4169822" y="114938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14-ene-2026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7AAE6025-9780-1F75-FB2A-EFA1DE493108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14-ene-2026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C6AE688B-A6B3-6671-B489-CC56AD48B470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3AE1F47D-4117-FBCA-FD59-A776D6898D21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5DCD1D49-94FD-DA3B-6EE5-A6027DB97EF6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4F7778E-FB39-D35D-6C76-B51CFB93ECAF}"/>
              </a:ext>
            </a:extLst>
          </xdr:cNvPr>
          <xdr:cNvCxnSpPr/>
        </xdr:nvCxnSpPr>
        <xdr:spPr>
          <a:xfrm>
            <a:off x="4654673" y="10676262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242859EB-B586-A75B-B835-1665A2C44DF5}"/>
              </a:ext>
            </a:extLst>
          </xdr:cNvPr>
          <xdr:cNvCxnSpPr/>
        </xdr:nvCxnSpPr>
        <xdr:spPr>
          <a:xfrm>
            <a:off x="4624723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B27DD50-0910-B0D2-3FAC-9661E0958206}"/>
              </a:ext>
            </a:extLst>
          </xdr:cNvPr>
          <xdr:cNvCxnSpPr/>
        </xdr:nvCxnSpPr>
        <xdr:spPr>
          <a:xfrm>
            <a:off x="459722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6C4D-A06E-4442-BF83-0545EA918332}">
  <sheetPr>
    <tabColor theme="9" tint="0.79998168889431442"/>
    <pageSetUpPr fitToPage="1"/>
  </sheetPr>
  <dimension ref="A1:I60"/>
  <sheetViews>
    <sheetView showGridLines="0" tabSelected="1" zoomScale="110" zoomScaleNormal="110" zoomScalePageLayoutView="60" workbookViewId="0">
      <selection activeCell="E66" sqref="E66"/>
    </sheetView>
  </sheetViews>
  <sheetFormatPr baseColWidth="10" defaultColWidth="29" defaultRowHeight="15" x14ac:dyDescent="0.25"/>
  <cols>
    <col min="1" max="1" width="3" customWidth="1"/>
    <col min="2" max="2" width="17" customWidth="1"/>
    <col min="3" max="3" width="20.7109375" customWidth="1"/>
    <col min="4" max="4" width="44.140625" customWidth="1"/>
    <col min="5" max="5" width="73.28515625" customWidth="1"/>
    <col min="6" max="6" width="17.85546875" bestFit="1" customWidth="1"/>
    <col min="7" max="7" width="3" customWidth="1"/>
    <col min="8" max="8" width="14.7109375" bestFit="1" customWidth="1"/>
    <col min="9" max="9" width="13.7109375" style="44" bestFit="1" customWidth="1"/>
  </cols>
  <sheetData>
    <row r="1" spans="1:7" ht="62.25" customHeight="1" x14ac:dyDescent="0.25">
      <c r="A1" s="1"/>
      <c r="B1" s="1"/>
      <c r="C1" s="1"/>
      <c r="D1" s="2"/>
      <c r="E1" s="1"/>
      <c r="F1" s="3"/>
      <c r="G1" s="4"/>
    </row>
    <row r="2" spans="1:7" x14ac:dyDescent="0.25">
      <c r="A2" s="5"/>
      <c r="B2" s="6" t="s">
        <v>0</v>
      </c>
      <c r="C2" s="5"/>
      <c r="D2" s="7"/>
      <c r="E2" s="5"/>
      <c r="F2" s="8"/>
      <c r="G2" s="4"/>
    </row>
    <row r="3" spans="1:7" x14ac:dyDescent="0.25">
      <c r="A3" s="5"/>
      <c r="B3" s="9"/>
      <c r="C3" s="10"/>
      <c r="D3" s="7"/>
      <c r="E3" s="5"/>
      <c r="F3" s="8"/>
      <c r="G3" s="4"/>
    </row>
    <row r="4" spans="1:7" x14ac:dyDescent="0.25">
      <c r="A4" s="5"/>
      <c r="B4" s="11" t="s">
        <v>1</v>
      </c>
      <c r="C4" s="12" t="s">
        <v>2</v>
      </c>
      <c r="D4" s="7"/>
      <c r="E4" s="5"/>
      <c r="F4" s="8"/>
      <c r="G4" s="4"/>
    </row>
    <row r="5" spans="1:7" x14ac:dyDescent="0.25">
      <c r="A5" s="5"/>
      <c r="B5" s="11" t="s">
        <v>3</v>
      </c>
      <c r="C5" s="13">
        <v>5163</v>
      </c>
      <c r="D5" s="7"/>
      <c r="E5" s="5"/>
      <c r="F5" s="8"/>
      <c r="G5" s="4"/>
    </row>
    <row r="6" spans="1:7" x14ac:dyDescent="0.25">
      <c r="A6" s="5"/>
      <c r="B6" s="11" t="s">
        <v>4</v>
      </c>
      <c r="C6" s="14" t="s">
        <v>5</v>
      </c>
      <c r="D6" s="7"/>
      <c r="E6" s="5"/>
      <c r="F6" s="8"/>
      <c r="G6" s="4"/>
    </row>
    <row r="7" spans="1:7" x14ac:dyDescent="0.25">
      <c r="A7" s="5"/>
      <c r="B7" s="11" t="s">
        <v>6</v>
      </c>
      <c r="C7" s="15">
        <v>46022</v>
      </c>
      <c r="D7" s="7"/>
      <c r="E7" s="5"/>
      <c r="F7" s="8"/>
      <c r="G7" s="4"/>
    </row>
    <row r="8" spans="1:7" hidden="1" x14ac:dyDescent="0.25">
      <c r="A8" s="5"/>
      <c r="B8" s="16"/>
      <c r="C8" s="17"/>
      <c r="D8" s="7"/>
      <c r="E8" s="5"/>
      <c r="F8" s="8"/>
      <c r="G8" s="4"/>
    </row>
    <row r="9" spans="1:7" ht="12.75" customHeight="1" x14ac:dyDescent="0.25">
      <c r="A9" s="5"/>
      <c r="B9" s="47" t="s">
        <v>7</v>
      </c>
      <c r="C9" s="47"/>
      <c r="D9" s="47"/>
      <c r="E9" s="47"/>
      <c r="F9" s="47"/>
      <c r="G9" s="4"/>
    </row>
    <row r="10" spans="1:7" ht="15.6" customHeight="1" x14ac:dyDescent="0.2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</row>
    <row r="11" spans="1:7" ht="15" customHeight="1" x14ac:dyDescent="0.25">
      <c r="A11" s="18"/>
      <c r="B11" s="20">
        <v>45625</v>
      </c>
      <c r="C11" s="21" t="s">
        <v>13</v>
      </c>
      <c r="D11" s="22" t="s">
        <v>14</v>
      </c>
      <c r="E11" s="23" t="s">
        <v>15</v>
      </c>
      <c r="F11" s="24">
        <f>30286.66*11</f>
        <v>333153.26</v>
      </c>
      <c r="G11" s="4"/>
    </row>
    <row r="12" spans="1:7" ht="15.6" customHeight="1" x14ac:dyDescent="0.25">
      <c r="A12" s="18"/>
      <c r="B12" s="20">
        <v>45880</v>
      </c>
      <c r="C12" s="21" t="s">
        <v>16</v>
      </c>
      <c r="D12" s="22" t="s">
        <v>17</v>
      </c>
      <c r="E12" s="23" t="s">
        <v>18</v>
      </c>
      <c r="F12" s="24">
        <f>41808.84*6</f>
        <v>250853.03999999998</v>
      </c>
      <c r="G12" s="4"/>
    </row>
    <row r="13" spans="1:7" ht="15.6" customHeight="1" x14ac:dyDescent="0.25">
      <c r="A13" s="18"/>
      <c r="B13" s="20">
        <v>45841</v>
      </c>
      <c r="C13" s="21" t="s">
        <v>19</v>
      </c>
      <c r="D13" s="22" t="s">
        <v>20</v>
      </c>
      <c r="E13" s="23" t="s">
        <v>21</v>
      </c>
      <c r="F13" s="24">
        <v>467280</v>
      </c>
      <c r="G13" s="4"/>
    </row>
    <row r="14" spans="1:7" ht="15.6" customHeight="1" x14ac:dyDescent="0.25">
      <c r="A14" s="18"/>
      <c r="B14" s="20">
        <v>45931</v>
      </c>
      <c r="C14" s="21" t="s">
        <v>22</v>
      </c>
      <c r="D14" s="22" t="s">
        <v>23</v>
      </c>
      <c r="E14" s="23" t="s">
        <v>24</v>
      </c>
      <c r="F14" s="24">
        <v>60000</v>
      </c>
      <c r="G14" s="4"/>
    </row>
    <row r="15" spans="1:7" ht="15.6" customHeight="1" x14ac:dyDescent="0.25">
      <c r="A15" s="18"/>
      <c r="B15" s="20">
        <v>45992</v>
      </c>
      <c r="C15" s="21" t="s">
        <v>25</v>
      </c>
      <c r="D15" s="22" t="s">
        <v>26</v>
      </c>
      <c r="E15" s="25" t="s">
        <v>27</v>
      </c>
      <c r="F15" s="24">
        <v>3381.4</v>
      </c>
      <c r="G15" s="4"/>
    </row>
    <row r="16" spans="1:7" ht="15.6" customHeight="1" x14ac:dyDescent="0.25">
      <c r="A16" s="18"/>
      <c r="B16" s="20">
        <v>45992</v>
      </c>
      <c r="C16" s="21" t="s">
        <v>28</v>
      </c>
      <c r="D16" s="22" t="s">
        <v>26</v>
      </c>
      <c r="E16" s="25" t="s">
        <v>27</v>
      </c>
      <c r="F16" s="24">
        <v>3381.4</v>
      </c>
      <c r="G16" s="4"/>
    </row>
    <row r="17" spans="1:7" ht="15.6" customHeight="1" x14ac:dyDescent="0.25">
      <c r="A17" s="18"/>
      <c r="B17" s="20">
        <v>45993</v>
      </c>
      <c r="C17" s="21" t="s">
        <v>29</v>
      </c>
      <c r="D17" s="22" t="s">
        <v>30</v>
      </c>
      <c r="E17" s="23" t="s">
        <v>31</v>
      </c>
      <c r="F17" s="24">
        <v>1949866.0100000002</v>
      </c>
      <c r="G17" s="4"/>
    </row>
    <row r="18" spans="1:7" ht="15.6" customHeight="1" x14ac:dyDescent="0.25">
      <c r="A18" s="18"/>
      <c r="B18" s="20">
        <v>45994</v>
      </c>
      <c r="C18" s="21" t="s">
        <v>32</v>
      </c>
      <c r="D18" s="22" t="s">
        <v>33</v>
      </c>
      <c r="E18" s="25" t="s">
        <v>34</v>
      </c>
      <c r="F18" s="24">
        <v>5134.66</v>
      </c>
      <c r="G18" s="4"/>
    </row>
    <row r="19" spans="1:7" ht="15.6" customHeight="1" x14ac:dyDescent="0.25">
      <c r="A19" s="18"/>
      <c r="B19" s="20">
        <v>46000</v>
      </c>
      <c r="C19" s="21" t="s">
        <v>35</v>
      </c>
      <c r="D19" s="22" t="s">
        <v>36</v>
      </c>
      <c r="E19" s="25" t="s">
        <v>37</v>
      </c>
      <c r="F19" s="24">
        <v>15840</v>
      </c>
      <c r="G19" s="4"/>
    </row>
    <row r="20" spans="1:7" ht="15.6" customHeight="1" x14ac:dyDescent="0.25">
      <c r="A20" s="18"/>
      <c r="B20" s="20">
        <v>46001</v>
      </c>
      <c r="C20" s="21" t="s">
        <v>38</v>
      </c>
      <c r="D20" s="22" t="s">
        <v>39</v>
      </c>
      <c r="E20" s="25" t="s">
        <v>40</v>
      </c>
      <c r="F20" s="24">
        <v>278969.5</v>
      </c>
      <c r="G20" s="4"/>
    </row>
    <row r="21" spans="1:7" ht="15.6" customHeight="1" x14ac:dyDescent="0.25">
      <c r="A21" s="18"/>
      <c r="B21" s="20">
        <v>46002</v>
      </c>
      <c r="C21" s="21" t="s">
        <v>41</v>
      </c>
      <c r="D21" s="22" t="s">
        <v>26</v>
      </c>
      <c r="E21" s="25" t="s">
        <v>27</v>
      </c>
      <c r="F21" s="24">
        <v>655</v>
      </c>
      <c r="G21" s="4"/>
    </row>
    <row r="22" spans="1:7" ht="15.6" customHeight="1" x14ac:dyDescent="0.25">
      <c r="A22" s="18"/>
      <c r="B22" s="20">
        <v>46006</v>
      </c>
      <c r="C22" s="21" t="s">
        <v>42</v>
      </c>
      <c r="D22" s="22" t="s">
        <v>43</v>
      </c>
      <c r="E22" s="25" t="s">
        <v>44</v>
      </c>
      <c r="F22" s="24">
        <v>64200</v>
      </c>
      <c r="G22" s="4"/>
    </row>
    <row r="23" spans="1:7" ht="15.6" customHeight="1" x14ac:dyDescent="0.25">
      <c r="A23" s="18"/>
      <c r="B23" s="20">
        <v>46007</v>
      </c>
      <c r="C23" s="26" t="s">
        <v>45</v>
      </c>
      <c r="D23" s="26" t="s">
        <v>46</v>
      </c>
      <c r="E23" s="27" t="s">
        <v>47</v>
      </c>
      <c r="F23" s="28">
        <v>4050.87</v>
      </c>
      <c r="G23" s="4"/>
    </row>
    <row r="24" spans="1:7" ht="15.6" customHeight="1" x14ac:dyDescent="0.25">
      <c r="A24" s="18"/>
      <c r="B24" s="20">
        <v>46010</v>
      </c>
      <c r="C24" s="26" t="s">
        <v>48</v>
      </c>
      <c r="D24" s="26" t="s">
        <v>49</v>
      </c>
      <c r="E24" s="27" t="s">
        <v>50</v>
      </c>
      <c r="F24" s="28">
        <v>1794.28</v>
      </c>
      <c r="G24" s="4"/>
    </row>
    <row r="25" spans="1:7" ht="15.6" customHeight="1" x14ac:dyDescent="0.25">
      <c r="A25" s="18"/>
      <c r="B25" s="20">
        <v>46011</v>
      </c>
      <c r="C25" s="26" t="s">
        <v>51</v>
      </c>
      <c r="D25" s="26" t="s">
        <v>46</v>
      </c>
      <c r="E25" s="27" t="s">
        <v>52</v>
      </c>
      <c r="F25" s="28">
        <v>279586.25</v>
      </c>
      <c r="G25" s="4"/>
    </row>
    <row r="26" spans="1:7" ht="15.6" customHeight="1" x14ac:dyDescent="0.25">
      <c r="A26" s="18"/>
      <c r="B26" s="20">
        <v>46011</v>
      </c>
      <c r="C26" s="26" t="s">
        <v>53</v>
      </c>
      <c r="D26" s="26" t="s">
        <v>46</v>
      </c>
      <c r="E26" s="27" t="s">
        <v>54</v>
      </c>
      <c r="F26" s="28">
        <v>7786.16</v>
      </c>
      <c r="G26" s="4"/>
    </row>
    <row r="27" spans="1:7" ht="15.6" customHeight="1" x14ac:dyDescent="0.25">
      <c r="A27" s="18"/>
      <c r="B27" s="20">
        <v>46011</v>
      </c>
      <c r="C27" s="26" t="s">
        <v>55</v>
      </c>
      <c r="D27" s="26" t="s">
        <v>46</v>
      </c>
      <c r="E27" s="27" t="s">
        <v>56</v>
      </c>
      <c r="F27" s="28">
        <v>153985</v>
      </c>
      <c r="G27" s="4"/>
    </row>
    <row r="28" spans="1:7" ht="15.6" customHeight="1" x14ac:dyDescent="0.25">
      <c r="A28" s="18"/>
      <c r="B28" s="20">
        <v>46011</v>
      </c>
      <c r="C28" s="26" t="s">
        <v>57</v>
      </c>
      <c r="D28" s="26" t="s">
        <v>46</v>
      </c>
      <c r="E28" s="27" t="s">
        <v>58</v>
      </c>
      <c r="F28" s="28">
        <v>9750.99</v>
      </c>
      <c r="G28" s="4"/>
    </row>
    <row r="29" spans="1:7" ht="15.6" customHeight="1" x14ac:dyDescent="0.25">
      <c r="A29" s="18"/>
      <c r="B29" s="20">
        <v>46014</v>
      </c>
      <c r="C29" s="26" t="s">
        <v>59</v>
      </c>
      <c r="D29" s="26" t="s">
        <v>46</v>
      </c>
      <c r="E29" s="27" t="s">
        <v>60</v>
      </c>
      <c r="F29" s="28">
        <v>2517</v>
      </c>
      <c r="G29" s="4"/>
    </row>
    <row r="30" spans="1:7" ht="15.6" customHeight="1" x14ac:dyDescent="0.25">
      <c r="A30" s="18"/>
      <c r="B30" s="20">
        <v>46018</v>
      </c>
      <c r="C30" s="26" t="s">
        <v>61</v>
      </c>
      <c r="D30" s="26" t="s">
        <v>62</v>
      </c>
      <c r="E30" s="27" t="s">
        <v>63</v>
      </c>
      <c r="F30" s="28">
        <v>108380.71</v>
      </c>
      <c r="G30" s="4"/>
    </row>
    <row r="31" spans="1:7" ht="15.6" customHeight="1" x14ac:dyDescent="0.25">
      <c r="A31" s="18"/>
      <c r="B31" s="20">
        <v>46018</v>
      </c>
      <c r="C31" s="26" t="s">
        <v>64</v>
      </c>
      <c r="D31" s="26" t="s">
        <v>62</v>
      </c>
      <c r="E31" s="27" t="s">
        <v>65</v>
      </c>
      <c r="F31" s="28">
        <v>13630.5</v>
      </c>
      <c r="G31" s="4"/>
    </row>
    <row r="32" spans="1:7" ht="15.6" customHeight="1" x14ac:dyDescent="0.25">
      <c r="A32" s="18"/>
      <c r="B32" s="20">
        <v>46018</v>
      </c>
      <c r="C32" s="26" t="s">
        <v>66</v>
      </c>
      <c r="D32" s="26" t="s">
        <v>62</v>
      </c>
      <c r="E32" s="27" t="s">
        <v>67</v>
      </c>
      <c r="F32" s="28">
        <v>17660.5</v>
      </c>
      <c r="G32" s="4"/>
    </row>
    <row r="33" spans="1:7" ht="15.6" customHeight="1" x14ac:dyDescent="0.25">
      <c r="A33" s="18"/>
      <c r="B33" s="20">
        <v>46022</v>
      </c>
      <c r="C33" s="26" t="s">
        <v>68</v>
      </c>
      <c r="D33" s="26" t="s">
        <v>69</v>
      </c>
      <c r="E33" s="27" t="s">
        <v>70</v>
      </c>
      <c r="F33" s="28">
        <v>26242.43</v>
      </c>
      <c r="G33" s="4"/>
    </row>
    <row r="34" spans="1:7" ht="15.6" customHeight="1" x14ac:dyDescent="0.25">
      <c r="A34" s="18"/>
      <c r="B34" s="20">
        <v>46022</v>
      </c>
      <c r="C34" s="26" t="s">
        <v>71</v>
      </c>
      <c r="D34" s="26" t="s">
        <v>69</v>
      </c>
      <c r="E34" s="27" t="s">
        <v>72</v>
      </c>
      <c r="F34" s="28">
        <v>25216.2</v>
      </c>
      <c r="G34" s="4"/>
    </row>
    <row r="35" spans="1:7" ht="15.6" customHeight="1" x14ac:dyDescent="0.25">
      <c r="A35" s="18"/>
      <c r="B35" s="20">
        <v>46022</v>
      </c>
      <c r="C35" s="26" t="s">
        <v>73</v>
      </c>
      <c r="D35" s="26" t="s">
        <v>69</v>
      </c>
      <c r="E35" s="27" t="s">
        <v>74</v>
      </c>
      <c r="F35" s="28">
        <v>1801.24</v>
      </c>
      <c r="G35" s="4"/>
    </row>
    <row r="36" spans="1:7" ht="15.6" customHeight="1" x14ac:dyDescent="0.25">
      <c r="A36" s="18"/>
      <c r="B36" s="20">
        <v>46022</v>
      </c>
      <c r="C36" s="26" t="s">
        <v>75</v>
      </c>
      <c r="D36" s="26" t="s">
        <v>69</v>
      </c>
      <c r="E36" s="27" t="s">
        <v>76</v>
      </c>
      <c r="F36" s="28">
        <v>491</v>
      </c>
      <c r="G36" s="4"/>
    </row>
    <row r="37" spans="1:7" hidden="1" x14ac:dyDescent="0.25">
      <c r="A37" s="29"/>
      <c r="B37" s="20">
        <v>46022</v>
      </c>
      <c r="C37" s="26" t="s">
        <v>77</v>
      </c>
      <c r="D37" s="26" t="s">
        <v>69</v>
      </c>
      <c r="E37" s="27" t="s">
        <v>78</v>
      </c>
      <c r="F37" s="28">
        <v>3741.56</v>
      </c>
      <c r="G37" s="4"/>
    </row>
    <row r="38" spans="1:7" x14ac:dyDescent="0.25">
      <c r="A38" s="29"/>
      <c r="B38" s="20">
        <v>46022</v>
      </c>
      <c r="C38" s="26" t="s">
        <v>79</v>
      </c>
      <c r="D38" s="26" t="s">
        <v>69</v>
      </c>
      <c r="E38" s="27" t="s">
        <v>80</v>
      </c>
      <c r="F38" s="28">
        <v>2053.87</v>
      </c>
      <c r="G38" s="4"/>
    </row>
    <row r="39" spans="1:7" x14ac:dyDescent="0.25">
      <c r="A39" s="29"/>
      <c r="B39" s="20"/>
      <c r="C39" s="21"/>
      <c r="D39" s="30"/>
      <c r="E39" s="31" t="s">
        <v>81</v>
      </c>
      <c r="F39" s="32">
        <f>SUM(F11:F38)</f>
        <v>4091402.8300000015</v>
      </c>
      <c r="G39" s="4"/>
    </row>
    <row r="40" spans="1:7" ht="15" customHeight="1" x14ac:dyDescent="0.25">
      <c r="A40" s="29"/>
      <c r="B40" s="4"/>
      <c r="C40" s="4"/>
      <c r="D40" s="4"/>
      <c r="E40" s="33"/>
      <c r="F40" s="34"/>
      <c r="G40" s="4"/>
    </row>
    <row r="41" spans="1:7" x14ac:dyDescent="0.25">
      <c r="A41" s="29"/>
      <c r="B41" s="4"/>
      <c r="C41" s="4"/>
      <c r="D41" s="4"/>
      <c r="E41" s="33"/>
      <c r="F41" s="34" t="s">
        <v>82</v>
      </c>
      <c r="G41" s="4"/>
    </row>
    <row r="42" spans="1:7" x14ac:dyDescent="0.25">
      <c r="A42" s="29"/>
      <c r="B42" s="48" t="s">
        <v>83</v>
      </c>
      <c r="C42" s="48"/>
      <c r="D42" s="48"/>
      <c r="E42" s="48"/>
      <c r="F42" s="48"/>
      <c r="G42" s="4"/>
    </row>
    <row r="43" spans="1:7" x14ac:dyDescent="0.25">
      <c r="A43" s="29"/>
      <c r="B43" s="19" t="s">
        <v>8</v>
      </c>
      <c r="C43" s="19" t="s">
        <v>9</v>
      </c>
      <c r="D43" s="19" t="s">
        <v>10</v>
      </c>
      <c r="E43" s="19" t="s">
        <v>11</v>
      </c>
      <c r="F43" s="19" t="s">
        <v>12</v>
      </c>
      <c r="G43" s="4"/>
    </row>
    <row r="44" spans="1:7" ht="42.75" x14ac:dyDescent="0.25">
      <c r="A44" s="29"/>
      <c r="B44" s="35">
        <v>45991</v>
      </c>
      <c r="C44" s="36" t="s">
        <v>84</v>
      </c>
      <c r="D44" s="37" t="s">
        <v>85</v>
      </c>
      <c r="E44" s="37" t="s">
        <v>86</v>
      </c>
      <c r="F44" s="38">
        <f>101812.42+25000+25000</f>
        <v>151812.41999999998</v>
      </c>
      <c r="G44" s="4"/>
    </row>
    <row r="45" spans="1:7" ht="57" x14ac:dyDescent="0.25">
      <c r="A45" s="29"/>
      <c r="B45" s="35">
        <v>45991</v>
      </c>
      <c r="C45" s="36" t="s">
        <v>87</v>
      </c>
      <c r="D45" s="37" t="s">
        <v>88</v>
      </c>
      <c r="E45" s="37" t="s">
        <v>89</v>
      </c>
      <c r="F45" s="38">
        <v>175000</v>
      </c>
      <c r="G45" s="4"/>
    </row>
    <row r="46" spans="1:7" x14ac:dyDescent="0.25">
      <c r="A46" s="29"/>
      <c r="B46" s="49" t="s">
        <v>90</v>
      </c>
      <c r="C46" s="50"/>
      <c r="D46" s="50"/>
      <c r="E46" s="51"/>
      <c r="F46" s="39">
        <f>SUM(F44:F45)</f>
        <v>326812.42</v>
      </c>
      <c r="G46" s="4"/>
    </row>
    <row r="47" spans="1:7" x14ac:dyDescent="0.25">
      <c r="A47" s="29"/>
      <c r="B47" s="49" t="s">
        <v>91</v>
      </c>
      <c r="C47" s="50"/>
      <c r="D47" s="50"/>
      <c r="E47" s="51"/>
      <c r="F47" s="40">
        <v>63.3035</v>
      </c>
      <c r="G47" s="4"/>
    </row>
    <row r="48" spans="1:7" ht="15.75" thickBot="1" x14ac:dyDescent="0.3">
      <c r="A48" s="29"/>
      <c r="B48" s="49" t="s">
        <v>12</v>
      </c>
      <c r="C48" s="50"/>
      <c r="D48" s="50"/>
      <c r="E48" s="51"/>
      <c r="F48" s="39">
        <f>+F46*F47</f>
        <v>20688370.02947</v>
      </c>
      <c r="G48" s="4"/>
    </row>
    <row r="49" spans="1:7" ht="15.75" thickBot="1" x14ac:dyDescent="0.3">
      <c r="A49" s="29"/>
      <c r="B49" s="45" t="s">
        <v>92</v>
      </c>
      <c r="C49" s="46"/>
      <c r="D49" s="46"/>
      <c r="E49" s="46"/>
      <c r="F49" s="41">
        <f>+F48+F39</f>
        <v>24779772.859470002</v>
      </c>
      <c r="G49" s="4"/>
    </row>
    <row r="50" spans="1:7" x14ac:dyDescent="0.25">
      <c r="A50" s="29"/>
      <c r="B50" s="42"/>
      <c r="C50" s="42"/>
      <c r="D50" s="42"/>
      <c r="E50" s="42"/>
      <c r="F50" s="43"/>
      <c r="G50" s="4"/>
    </row>
    <row r="51" spans="1:7" x14ac:dyDescent="0.25">
      <c r="A51" s="29"/>
      <c r="B51" s="42"/>
      <c r="C51" s="42"/>
      <c r="D51" s="42"/>
      <c r="E51" s="42"/>
      <c r="F51" s="43"/>
      <c r="G51" s="4"/>
    </row>
    <row r="52" spans="1:7" x14ac:dyDescent="0.25">
      <c r="A52" s="29"/>
      <c r="B52" s="42"/>
      <c r="C52" s="42"/>
      <c r="D52" s="42"/>
      <c r="E52" s="42"/>
      <c r="F52" s="43"/>
      <c r="G52" s="4"/>
    </row>
    <row r="53" spans="1:7" x14ac:dyDescent="0.25">
      <c r="A53" s="4"/>
      <c r="B53" s="42"/>
      <c r="C53" s="42"/>
      <c r="D53" s="42"/>
      <c r="E53" s="42"/>
      <c r="F53" s="43"/>
      <c r="G53" s="4"/>
    </row>
    <row r="54" spans="1:7" x14ac:dyDescent="0.25">
      <c r="A54" s="4"/>
      <c r="B54" s="42"/>
      <c r="C54" s="42"/>
      <c r="D54" s="42"/>
      <c r="E54" s="42"/>
      <c r="F54" s="43"/>
      <c r="G54" s="4"/>
    </row>
    <row r="55" spans="1:7" x14ac:dyDescent="0.25">
      <c r="A55" s="4"/>
      <c r="B55" s="42"/>
      <c r="C55" s="42"/>
      <c r="D55" s="42"/>
      <c r="E55" s="42"/>
      <c r="F55" s="43"/>
      <c r="G55" s="4"/>
    </row>
    <row r="56" spans="1:7" x14ac:dyDescent="0.25">
      <c r="A56" s="4"/>
      <c r="B56" s="42"/>
      <c r="C56" s="42"/>
      <c r="D56" s="42"/>
      <c r="E56" s="42"/>
      <c r="F56" s="43"/>
      <c r="G56" s="4"/>
    </row>
    <row r="57" spans="1:7" x14ac:dyDescent="0.25">
      <c r="A57" s="4"/>
      <c r="B57" s="42"/>
      <c r="C57" s="42"/>
      <c r="D57" s="42"/>
      <c r="E57" s="42"/>
      <c r="F57" s="43"/>
      <c r="G57" s="4"/>
    </row>
    <row r="58" spans="1:7" x14ac:dyDescent="0.25">
      <c r="A58" s="4"/>
      <c r="B58" s="42"/>
      <c r="C58" s="42"/>
      <c r="D58" s="42"/>
      <c r="E58" s="42"/>
      <c r="F58" s="43"/>
      <c r="G58" s="4"/>
    </row>
    <row r="59" spans="1:7" x14ac:dyDescent="0.25">
      <c r="B59" s="42"/>
      <c r="C59" s="42"/>
      <c r="D59" s="42"/>
      <c r="E59" s="42"/>
      <c r="F59" s="43"/>
    </row>
    <row r="60" spans="1:7" x14ac:dyDescent="0.25">
      <c r="B60" s="4"/>
      <c r="C60" s="4"/>
      <c r="D60" s="2"/>
      <c r="E60" s="1"/>
      <c r="F60" s="3"/>
    </row>
  </sheetData>
  <autoFilter ref="B10:F39" xr:uid="{2434FDEE-DA9A-4140-8DC3-F2A431A381B8}">
    <sortState xmlns:xlrd2="http://schemas.microsoft.com/office/spreadsheetml/2017/richdata2" ref="B11:F39">
      <sortCondition ref="B10:B39"/>
    </sortState>
  </autoFilter>
  <mergeCells count="6">
    <mergeCell ref="B49:E49"/>
    <mergeCell ref="B9:F9"/>
    <mergeCell ref="B42:F42"/>
    <mergeCell ref="B46:E46"/>
    <mergeCell ref="B47:E47"/>
    <mergeCell ref="B48:E48"/>
  </mergeCells>
  <printOptions horizontalCentered="1"/>
  <pageMargins left="0.74803149606299213" right="0.55118110236220474" top="0.74803149606299213" bottom="0.74803149606299213" header="0.31496062992125984" footer="0.47244094488188981"/>
  <pageSetup scale="72" fitToHeight="0" orientation="landscape" r:id="rId1"/>
  <headerFooter>
    <oddFooter>&amp;R&amp;"Arial Nova Cond Light,Normal"&amp;10&amp;P  de &amp;N</oddFooter>
  </headerFooter>
  <rowBreaks count="2" manualBreakCount="2">
    <brk id="41" min="1" max="5" man="1"/>
    <brk id="58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dic. 2025</vt:lpstr>
      <vt:lpstr>'CXP, dic. 2025'!Área_de_impresión</vt:lpstr>
      <vt:lpstr>'CXP, dic. 2025'!Cuentas_por_pagar022025</vt:lpstr>
      <vt:lpstr>'CXP, dic. 2025'!CuentasporPagar</vt:lpstr>
      <vt:lpstr>'CXP, dic.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2026-01-15T16:59:14Z</dcterms:created>
  <dcterms:modified xsi:type="dcterms:W3CDTF">2026-06-26T15:02:23Z</dcterms:modified>
</cp:coreProperties>
</file>