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FINANZAS\CUENTAS POR PA\"/>
    </mc:Choice>
  </mc:AlternateContent>
  <xr:revisionPtr revIDLastSave="0" documentId="8_{7F29C241-94FD-411B-B05A-804E1D28DC7D}" xr6:coauthVersionLast="47" xr6:coauthVersionMax="47" xr10:uidLastSave="{00000000-0000-0000-0000-000000000000}"/>
  <bookViews>
    <workbookView xWindow="-120" yWindow="-120" windowWidth="29040" windowHeight="15840" xr2:uid="{A62BE734-8DAE-4F48-90FF-0603382ECDCF}"/>
  </bookViews>
  <sheets>
    <sheet name="RP-022026" sheetId="1" r:id="rId1"/>
  </sheets>
  <definedNames>
    <definedName name="_xlnm._FilterDatabase" localSheetId="0" hidden="1">'RP-022026'!$C$14:$G$46</definedName>
    <definedName name="_xlnm.Print_Area" localSheetId="0">'RP-022026'!$A$1:$G$66</definedName>
    <definedName name="_xlnm.Print_Titles" localSheetId="0">'RP-022026'!$1:$10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G52" i="1"/>
  <c r="G54" i="1" s="1"/>
  <c r="G57" i="1" s="1"/>
  <c r="G58" i="1" s="1"/>
  <c r="G46" i="1"/>
  <c r="G21" i="1"/>
</calcChain>
</file>

<file path=xl/sharedStrings.xml><?xml version="1.0" encoding="utf-8"?>
<sst xmlns="http://schemas.openxmlformats.org/spreadsheetml/2006/main" count="124" uniqueCount="99">
  <si>
    <t>Institución:</t>
  </si>
  <si>
    <t>Consejo Dominicano de Pesca y Acuicultura</t>
  </si>
  <si>
    <t>Fecha de Corte:</t>
  </si>
  <si>
    <t xml:space="preserve">Capitulo: </t>
  </si>
  <si>
    <t>DAF:</t>
  </si>
  <si>
    <t>01</t>
  </si>
  <si>
    <t>Relación de Pasivos</t>
  </si>
  <si>
    <t>(Valores en RD$)</t>
  </si>
  <si>
    <t>Cuentas por Pagar a corto plazo</t>
  </si>
  <si>
    <t>Fecha</t>
  </si>
  <si>
    <t>Documento - Factura</t>
  </si>
  <si>
    <t>Proveedor - Suplidor</t>
  </si>
  <si>
    <t>Detalle</t>
  </si>
  <si>
    <t>Monto</t>
  </si>
  <si>
    <t>BS-0014427-2024</t>
  </si>
  <si>
    <t>Luis Roquez Ferreras Benítez</t>
  </si>
  <si>
    <t>Alquiler estación Pedernales, enero - noviembre 2025</t>
  </si>
  <si>
    <t>Codopesca -CCC-PEPU-2025-0003</t>
  </si>
  <si>
    <t>Lucina Lugo Ámparo</t>
  </si>
  <si>
    <t>Alquiler local Oficina Técnica, julio - diciembre 2025</t>
  </si>
  <si>
    <t>BS-0006504-2025</t>
  </si>
  <si>
    <t xml:space="preserve">Soluciones Tecnológicas Empresariales, SRL </t>
  </si>
  <si>
    <t>Alquiler de impresoras multifuncionales para uso interno del CODOPESCA.</t>
  </si>
  <si>
    <t>BS-0010030-2025</t>
  </si>
  <si>
    <t>Multimedios Premium V. V., SRL</t>
  </si>
  <si>
    <t>Alquiler de local, provincia María Trinidad Sánchez.</t>
  </si>
  <si>
    <t>BS-0014249-2025</t>
  </si>
  <si>
    <t>Leasing Automotriz del Sur, SRL</t>
  </si>
  <si>
    <t>Alquiler de cuatro vehículos para uso del CODOPESCA.</t>
  </si>
  <si>
    <t>BS-0014560-2025</t>
  </si>
  <si>
    <t>Planeta Azul, SRL</t>
  </si>
  <si>
    <t>Relleno de botellones y adquisición de fardos de agua</t>
  </si>
  <si>
    <t>BS-0015089-2025</t>
  </si>
  <si>
    <t>Envio Expreso DWN, SRL</t>
  </si>
  <si>
    <t>Servicio de envio al interior</t>
  </si>
  <si>
    <t>E450000000005</t>
  </si>
  <si>
    <t>Alquiler de cuatro vehículos para uso del CODOPESCA, enero 2026</t>
  </si>
  <si>
    <t>B1500001368</t>
  </si>
  <si>
    <t>Transporte de mercancias y documentos, enero 2026</t>
  </si>
  <si>
    <t>E450000000008</t>
  </si>
  <si>
    <t>Alquiler de cuatro vehículos para uso del CODOPESCA, febrero 2026</t>
  </si>
  <si>
    <t>B1500000087</t>
  </si>
  <si>
    <t>Aquiles de León Valdez</t>
  </si>
  <si>
    <t>Servicios profesionales, Notario Público</t>
  </si>
  <si>
    <t>B1500000203</t>
  </si>
  <si>
    <t>JUER, SRL</t>
  </si>
  <si>
    <t>Mantenimiento de vehículos</t>
  </si>
  <si>
    <t>E450000022560</t>
  </si>
  <si>
    <t>Altice Dominicana, S.A.</t>
  </si>
  <si>
    <t>Servicio de teléfono cuenta nro. 91558189</t>
  </si>
  <si>
    <t>E450000077925</t>
  </si>
  <si>
    <t>Empresa Distribuidora de Electricidad del Este, SA</t>
  </si>
  <si>
    <t>Servicio eléctrico, estación SPM NIC 4444921, febrero 2026.</t>
  </si>
  <si>
    <t>E450000005251</t>
  </si>
  <si>
    <t>Seguro Nacional de Salud, (SeNaSa)</t>
  </si>
  <si>
    <t>Seguros de salud para colaboradores del Consejo, febrero 2026</t>
  </si>
  <si>
    <t>E450000022629</t>
  </si>
  <si>
    <t>Servicio de teléfono cuenta nro. 4490626</t>
  </si>
  <si>
    <t>E450000022641</t>
  </si>
  <si>
    <t>Servicio de teléfono cuenta nro. 8150119</t>
  </si>
  <si>
    <t>E450000022673</t>
  </si>
  <si>
    <t>Servicio de teléfono cuenta nro. 12473687</t>
  </si>
  <si>
    <t>E450000022678</t>
  </si>
  <si>
    <t>Servicio de teléfono cuenta nro. 14545498</t>
  </si>
  <si>
    <t>E450000022800</t>
  </si>
  <si>
    <t>Servicio de internet cuenta nro. 92234208, estación Nagua</t>
  </si>
  <si>
    <t>B1500000317</t>
  </si>
  <si>
    <t>Quinu, SRL</t>
  </si>
  <si>
    <t>Reparación de vehículos</t>
  </si>
  <si>
    <t>OCP-FP-00003788</t>
  </si>
  <si>
    <t>Unidad de Viajes Oficiales (UVO)</t>
  </si>
  <si>
    <t>Boletería Seafood Expo North America, Ciudad Boston, USA</t>
  </si>
  <si>
    <t>E450000104566</t>
  </si>
  <si>
    <t>Compañía Dominicana de Teléfonos, S.A.</t>
  </si>
  <si>
    <t>Servicio de teléfono cuenta nro. 763947317</t>
  </si>
  <si>
    <t>E450000105085</t>
  </si>
  <si>
    <t>Servicio de teléfono cuenta nro. 781912972</t>
  </si>
  <si>
    <t>E450000104763</t>
  </si>
  <si>
    <t>Servicio de teléfono cuenta nro. 801342987</t>
  </si>
  <si>
    <t>E450000095066</t>
  </si>
  <si>
    <t>Edesur Dominicana, S.A.</t>
  </si>
  <si>
    <t>Energía eléctrica, Codopesca NIC 5465972, febrero 2026</t>
  </si>
  <si>
    <t>Energía eléctrica, Subdirección NIC 6144718, febrero 2026</t>
  </si>
  <si>
    <t>Energía eléctrica, Almacén Codopesca NIC 7318381, febrero 2026</t>
  </si>
  <si>
    <t>Energía eléctrica, local PDMB NIC 7329389, febrero 2026</t>
  </si>
  <si>
    <t>Energía eléctrica, estación Barahona NIC 5801786, febrero 2026</t>
  </si>
  <si>
    <t>Energía eléctrica, estación Pedernales NIC 7226038, febrero 2026</t>
  </si>
  <si>
    <t>Pasivos Corrientes, Total</t>
  </si>
  <si>
    <t>Cuentas por Pagar a corto plazo en dolares (US$)</t>
  </si>
  <si>
    <t>Período</t>
  </si>
  <si>
    <t>2021-2026</t>
  </si>
  <si>
    <t>Organización del Sector Pesquero y Acuícola del Istmo Centroamericano (Ospesca)</t>
  </si>
  <si>
    <t>Membresía  US$25,000.00 anual</t>
  </si>
  <si>
    <t>2007-2026</t>
  </si>
  <si>
    <t>Centro para los servicios de información y asesoramiento sobre la comercialización de los productos pesqueros de América Latina y el Caribe (Infopesca)</t>
  </si>
  <si>
    <t>Membresía 2007-2025  US$ 5,000 primer año y US$10,000 anual.</t>
  </si>
  <si>
    <t>Pasivos Corrientes, Total US$</t>
  </si>
  <si>
    <t>Tasa de Cambio al corte</t>
  </si>
  <si>
    <t>Pasivos Corrientes, 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</si>
</sst>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dd/mm/yyyy;@"/>
    <numFmt numFmtId="166" formatCode="_(* #,##0.0000_);_(* \(#,##0.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.75"/>
      <color theme="1"/>
      <name val="Arial Narrow"/>
      <family val="2"/>
    </font>
    <font>
      <sz val="12.75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2.75"/>
      <color rgb="FF0066FF"/>
      <name val="Arial Narrow"/>
      <family val="2"/>
    </font>
    <font>
      <b/>
      <u val="doubleAccounting"/>
      <sz val="12.75"/>
      <color theme="1"/>
      <name val="Arial Narrow"/>
      <family val="2"/>
    </font>
    <font>
      <sz val="12.75"/>
      <color rgb="FFC00000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3" fontId="2" fillId="0" borderId="0" xfId="1" applyFont="1" applyFill="1" applyAlignment="1">
      <alignment horizontal="left" indent="1"/>
    </xf>
    <xf numFmtId="43" fontId="3" fillId="0" borderId="0" xfId="1" applyFont="1"/>
    <xf numFmtId="43" fontId="2" fillId="0" borderId="0" xfId="1" applyFont="1" applyAlignment="1">
      <alignment horizontal="right"/>
    </xf>
    <xf numFmtId="164" fontId="3" fillId="0" borderId="0" xfId="1" applyNumberFormat="1" applyFont="1"/>
    <xf numFmtId="0" fontId="3" fillId="0" borderId="0" xfId="1" applyNumberFormat="1" applyFont="1" applyAlignment="1">
      <alignment horizontal="left" indent="1"/>
    </xf>
    <xf numFmtId="43" fontId="2" fillId="0" borderId="0" xfId="1" applyFont="1" applyFill="1" applyBorder="1" applyAlignment="1">
      <alignment horizontal="left" indent="1"/>
    </xf>
    <xf numFmtId="0" fontId="3" fillId="0" borderId="0" xfId="1" quotePrefix="1" applyNumberFormat="1" applyFont="1" applyBorder="1" applyAlignment="1">
      <alignment horizontal="left" indent="1"/>
    </xf>
    <xf numFmtId="43" fontId="3" fillId="0" borderId="0" xfId="1" applyFont="1" applyBorder="1"/>
    <xf numFmtId="43" fontId="5" fillId="0" borderId="0" xfId="1" applyFont="1" applyFill="1"/>
    <xf numFmtId="43" fontId="2" fillId="0" borderId="0" xfId="1" applyFont="1" applyFill="1"/>
    <xf numFmtId="43" fontId="2" fillId="0" borderId="3" xfId="1" applyFont="1" applyFill="1" applyBorder="1" applyAlignment="1">
      <alignment horizontal="center"/>
    </xf>
    <xf numFmtId="43" fontId="2" fillId="0" borderId="3" xfId="1" applyFont="1" applyBorder="1" applyAlignment="1">
      <alignment horizontal="center"/>
    </xf>
    <xf numFmtId="165" fontId="3" fillId="0" borderId="0" xfId="1" applyNumberFormat="1" applyFont="1" applyFill="1" applyAlignment="1">
      <alignment horizontal="left" indent="1"/>
    </xf>
    <xf numFmtId="43" fontId="3" fillId="0" borderId="0" xfId="1" applyFont="1" applyAlignment="1">
      <alignment horizontal="left" indent="1"/>
    </xf>
    <xf numFmtId="43" fontId="6" fillId="0" borderId="0" xfId="1" applyFont="1" applyAlignment="1">
      <alignment horizontal="left" indent="1"/>
    </xf>
    <xf numFmtId="43" fontId="3" fillId="0" borderId="0" xfId="1" applyFont="1" applyFill="1" applyAlignment="1">
      <alignment horizontal="left" indent="1"/>
    </xf>
    <xf numFmtId="43" fontId="3" fillId="0" borderId="0" xfId="1" applyFont="1" applyFill="1"/>
    <xf numFmtId="43" fontId="6" fillId="0" borderId="0" xfId="1" applyFont="1" applyFill="1" applyAlignment="1">
      <alignment horizontal="left" indent="1"/>
    </xf>
    <xf numFmtId="165" fontId="3" fillId="0" borderId="0" xfId="1" applyNumberFormat="1" applyFont="1" applyFill="1"/>
    <xf numFmtId="43" fontId="2" fillId="0" borderId="4" xfId="1" applyFont="1" applyBorder="1"/>
    <xf numFmtId="14" fontId="3" fillId="0" borderId="0" xfId="1" applyNumberFormat="1" applyFont="1" applyFill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3" fillId="0" borderId="0" xfId="1" applyFont="1" applyAlignment="1">
      <alignment horizontal="left" wrapText="1" indent="1"/>
    </xf>
    <xf numFmtId="43" fontId="6" fillId="0" borderId="0" xfId="1" applyFont="1" applyFill="1" applyBorder="1" applyAlignment="1">
      <alignment horizontal="right"/>
    </xf>
    <xf numFmtId="43" fontId="6" fillId="0" borderId="0" xfId="1" applyFont="1" applyBorder="1" applyAlignment="1">
      <alignment horizontal="right"/>
    </xf>
    <xf numFmtId="43" fontId="3" fillId="0" borderId="4" xfId="1" applyFont="1" applyBorder="1"/>
    <xf numFmtId="43" fontId="7" fillId="0" borderId="0" xfId="1" applyFont="1" applyBorder="1"/>
    <xf numFmtId="43" fontId="3" fillId="0" borderId="0" xfId="1" applyFont="1" applyAlignment="1">
      <alignment horizontal="right"/>
    </xf>
    <xf numFmtId="166" fontId="8" fillId="0" borderId="5" xfId="1" applyNumberFormat="1" applyFont="1" applyBorder="1"/>
    <xf numFmtId="43" fontId="2" fillId="0" borderId="6" xfId="1" applyFont="1" applyBorder="1"/>
    <xf numFmtId="43" fontId="4" fillId="0" borderId="1" xfId="1" applyFont="1" applyBorder="1" applyAlignment="1">
      <alignment horizontal="center"/>
    </xf>
    <xf numFmtId="43" fontId="3" fillId="0" borderId="2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750094</xdr:colOff>
      <xdr:row>0</xdr:row>
      <xdr:rowOff>107156</xdr:rowOff>
    </xdr:from>
    <xdr:to>
      <xdr:col>4</xdr:col>
      <xdr:colOff>90804</xdr:colOff>
      <xdr:row>4</xdr:row>
      <xdr:rowOff>54579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917911-52F8-4A26-91AB-A80246854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619" y="107156"/>
          <a:ext cx="2560160" cy="823723"/>
        </a:xfrm>
        <a:prstGeom prst="rect">
          <a:avLst/>
        </a:prstGeom>
      </xdr:spPr>
    </xdr:pic>
    <xdr:clientData/>
  </xdr:twoCellAnchor>
  <xdr:twoCellAnchor>
    <xdr:from>
      <xdr:col>2</xdr:col>
      <xdr:colOff>666750</xdr:colOff>
      <xdr:row>60</xdr:row>
      <xdr:rowOff>71438</xdr:rowOff>
    </xdr:from>
    <xdr:to>
      <xdr:col>6</xdr:col>
      <xdr:colOff>1131093</xdr:colOff>
      <xdr:row>66</xdr:row>
      <xdr:rowOff>92809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48A5CC11-1A25-4A7F-BD75-1CEE7F5FDFF5}"/>
            </a:ext>
          </a:extLst>
        </xdr:cNvPr>
        <xdr:cNvGrpSpPr/>
      </xdr:nvGrpSpPr>
      <xdr:grpSpPr>
        <a:xfrm>
          <a:off x="1059656" y="13549313"/>
          <a:ext cx="12180093" cy="1319152"/>
          <a:chOff x="267722" y="10478978"/>
          <a:chExt cx="11415006" cy="1308967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14AFFC6B-DFAB-17BF-AA48-AA762F9776F9}"/>
              </a:ext>
            </a:extLst>
          </xdr:cNvPr>
          <xdr:cNvGrpSpPr/>
        </xdr:nvGrpSpPr>
        <xdr:grpSpPr>
          <a:xfrm>
            <a:off x="267722" y="10478978"/>
            <a:ext cx="11415006" cy="1308967"/>
            <a:chOff x="513884" y="11489529"/>
            <a:chExt cx="10607375" cy="1303240"/>
          </a:xfrm>
        </xdr:grpSpPr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28A92910-93A7-9813-78EF-F52B693126E2}"/>
                </a:ext>
              </a:extLst>
            </xdr:cNvPr>
            <xdr:cNvSpPr txBox="1"/>
          </xdr:nvSpPr>
          <xdr:spPr>
            <a:xfrm>
              <a:off x="513884" y="1152508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Jefry X. Carvajal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Preparado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Encargado Sección Contabilidad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12-mar.-2026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preparación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93AE6C8F-8609-7601-6912-A8D8CAB86BE1}"/>
                </a:ext>
              </a:extLst>
            </xdr:cNvPr>
            <xdr:cNvCxnSpPr/>
          </xdr:nvCxnSpPr>
          <xdr:spPr>
            <a:xfrm>
              <a:off x="917930" y="11710863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" name="Conector recto 9">
              <a:extLst>
                <a:ext uri="{FF2B5EF4-FFF2-40B4-BE49-F238E27FC236}">
                  <a16:creationId xmlns:a16="http://schemas.microsoft.com/office/drawing/2014/main" id="{9BF3F5BD-AD51-A8CA-BBF8-475FF1048BBB}"/>
                </a:ext>
              </a:extLst>
            </xdr:cNvPr>
            <xdr:cNvCxnSpPr/>
          </xdr:nvCxnSpPr>
          <xdr:spPr>
            <a:xfrm>
              <a:off x="875115" y="12060442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1" name="Conector recto 10">
              <a:extLst>
                <a:ext uri="{FF2B5EF4-FFF2-40B4-BE49-F238E27FC236}">
                  <a16:creationId xmlns:a16="http://schemas.microsoft.com/office/drawing/2014/main" id="{4D4CB771-B699-CA9B-C235-DD51F1C4ABA1}"/>
                </a:ext>
              </a:extLst>
            </xdr:cNvPr>
            <xdr:cNvCxnSpPr/>
          </xdr:nvCxnSpPr>
          <xdr:spPr>
            <a:xfrm>
              <a:off x="920679" y="12387534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6B4B0943-508B-3728-7719-E20D152DAFB7}"/>
                </a:ext>
              </a:extLst>
            </xdr:cNvPr>
            <xdr:cNvSpPr txBox="1"/>
          </xdr:nvSpPr>
          <xdr:spPr>
            <a:xfrm>
              <a:off x="3973389" y="11517348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Katherine Sánchez Haché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Revisado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Encargada División Financiera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U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13-mar.-2026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revisión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73699605-8CA1-C714-29E0-43B98D69966A}"/>
                </a:ext>
              </a:extLst>
            </xdr:cNvPr>
            <xdr:cNvSpPr txBox="1"/>
          </xdr:nvSpPr>
          <xdr:spPr>
            <a:xfrm>
              <a:off x="7638101" y="11489529"/>
              <a:ext cx="3483158" cy="12575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Pedro Antonio Gilbert Noboa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Autorizado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 Administrativo Financiero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13-mar.-2026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autorización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4" name="Conector recto 13">
              <a:extLst>
                <a:ext uri="{FF2B5EF4-FFF2-40B4-BE49-F238E27FC236}">
                  <a16:creationId xmlns:a16="http://schemas.microsoft.com/office/drawing/2014/main" id="{9115BFC6-76E5-9AAB-C927-56AC05BBB53B}"/>
                </a:ext>
              </a:extLst>
            </xdr:cNvPr>
            <xdr:cNvCxnSpPr/>
          </xdr:nvCxnSpPr>
          <xdr:spPr>
            <a:xfrm>
              <a:off x="8069239" y="11713890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" name="Conector recto 14">
              <a:extLst>
                <a:ext uri="{FF2B5EF4-FFF2-40B4-BE49-F238E27FC236}">
                  <a16:creationId xmlns:a16="http://schemas.microsoft.com/office/drawing/2014/main" id="{01289059-5ADE-DDD2-ACEE-18598B59EDE0}"/>
                </a:ext>
              </a:extLst>
            </xdr:cNvPr>
            <xdr:cNvCxnSpPr/>
          </xdr:nvCxnSpPr>
          <xdr:spPr>
            <a:xfrm>
              <a:off x="8060081" y="12039649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" name="Conector recto 15">
              <a:extLst>
                <a:ext uri="{FF2B5EF4-FFF2-40B4-BE49-F238E27FC236}">
                  <a16:creationId xmlns:a16="http://schemas.microsoft.com/office/drawing/2014/main" id="{05197F55-807F-C568-73C5-60BE4CBD4C20}"/>
                </a:ext>
              </a:extLst>
            </xdr:cNvPr>
            <xdr:cNvCxnSpPr/>
          </xdr:nvCxnSpPr>
          <xdr:spPr>
            <a:xfrm>
              <a:off x="7985072" y="12354801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F5FBAD17-9DAF-6741-72F2-D70B5E2FF7E4}"/>
              </a:ext>
            </a:extLst>
          </xdr:cNvPr>
          <xdr:cNvCxnSpPr/>
        </xdr:nvCxnSpPr>
        <xdr:spPr>
          <a:xfrm>
            <a:off x="4376530" y="10711705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E448A03-E389-531F-9792-6C559876E307}"/>
              </a:ext>
            </a:extLst>
          </xdr:cNvPr>
          <xdr:cNvCxnSpPr/>
        </xdr:nvCxnSpPr>
        <xdr:spPr>
          <a:xfrm>
            <a:off x="4379957" y="11028687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022A1F6A-6D5D-BBA6-4F01-ED2BA5602748}"/>
              </a:ext>
            </a:extLst>
          </xdr:cNvPr>
          <xdr:cNvCxnSpPr/>
        </xdr:nvCxnSpPr>
        <xdr:spPr>
          <a:xfrm>
            <a:off x="4385838" y="11350633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BDB4F-4845-482D-B407-84F2AC3DBBEE}">
  <sheetPr>
    <pageSetUpPr fitToPage="1"/>
  </sheetPr>
  <dimension ref="A6:I65"/>
  <sheetViews>
    <sheetView showGridLines="0" tabSelected="1" zoomScale="80" zoomScaleNormal="80" workbookViewId="0">
      <selection activeCell="E25" sqref="E25"/>
    </sheetView>
  </sheetViews>
  <sheetFormatPr baseColWidth="10" defaultRowHeight="17.25" x14ac:dyDescent="0.3"/>
  <cols>
    <col min="1" max="1" width="3" style="2" customWidth="1"/>
    <col min="2" max="2" width="2.85546875" style="2" customWidth="1"/>
    <col min="3" max="3" width="13.28515625" style="17" customWidth="1"/>
    <col min="4" max="4" width="35" style="2" customWidth="1"/>
    <col min="5" max="5" width="56.85546875" style="2" bestFit="1" customWidth="1"/>
    <col min="6" max="6" width="70.7109375" style="2" bestFit="1" customWidth="1"/>
    <col min="7" max="7" width="24" style="2" bestFit="1" customWidth="1"/>
    <col min="8" max="8" width="5.7109375" style="2" customWidth="1"/>
    <col min="9" max="9" width="14.42578125" style="2" bestFit="1" customWidth="1"/>
    <col min="10" max="10" width="12.7109375" style="2" bestFit="1" customWidth="1"/>
    <col min="11" max="16384" width="11.42578125" style="2"/>
  </cols>
  <sheetData>
    <row r="6" spans="3:7" x14ac:dyDescent="0.3">
      <c r="C6" s="1" t="s">
        <v>0</v>
      </c>
      <c r="D6" s="2" t="s">
        <v>1</v>
      </c>
      <c r="F6" s="3" t="s">
        <v>2</v>
      </c>
      <c r="G6" s="4">
        <v>46081</v>
      </c>
    </row>
    <row r="7" spans="3:7" x14ac:dyDescent="0.3">
      <c r="C7" s="1" t="s">
        <v>3</v>
      </c>
      <c r="D7" s="5">
        <v>5163</v>
      </c>
    </row>
    <row r="8" spans="3:7" x14ac:dyDescent="0.3">
      <c r="C8" s="6" t="s">
        <v>4</v>
      </c>
      <c r="D8" s="7" t="s">
        <v>5</v>
      </c>
      <c r="E8" s="8"/>
      <c r="F8" s="8"/>
      <c r="G8" s="8"/>
    </row>
    <row r="9" spans="3:7" ht="24" thickBot="1" x14ac:dyDescent="0.4">
      <c r="C9" s="31" t="s">
        <v>6</v>
      </c>
      <c r="D9" s="31"/>
      <c r="E9" s="31"/>
      <c r="F9" s="31"/>
      <c r="G9" s="31"/>
    </row>
    <row r="10" spans="3:7" x14ac:dyDescent="0.3">
      <c r="C10" s="32" t="s">
        <v>7</v>
      </c>
      <c r="D10" s="32"/>
      <c r="E10" s="32"/>
      <c r="F10" s="32"/>
      <c r="G10" s="32"/>
    </row>
    <row r="12" spans="3:7" ht="20.25" x14ac:dyDescent="0.3">
      <c r="C12" s="9" t="s">
        <v>8</v>
      </c>
    </row>
    <row r="13" spans="3:7" ht="9.75" customHeight="1" x14ac:dyDescent="0.3">
      <c r="C13" s="10"/>
    </row>
    <row r="14" spans="3:7" ht="18" thickBot="1" x14ac:dyDescent="0.35">
      <c r="C14" s="11" t="s">
        <v>9</v>
      </c>
      <c r="D14" s="12" t="s">
        <v>10</v>
      </c>
      <c r="E14" s="12" t="s">
        <v>11</v>
      </c>
      <c r="F14" s="12" t="s">
        <v>12</v>
      </c>
      <c r="G14" s="12" t="s">
        <v>13</v>
      </c>
    </row>
    <row r="15" spans="3:7" x14ac:dyDescent="0.3">
      <c r="C15" s="13">
        <v>45625</v>
      </c>
      <c r="D15" s="14" t="s">
        <v>14</v>
      </c>
      <c r="E15" s="14" t="s">
        <v>15</v>
      </c>
      <c r="F15" s="14" t="s">
        <v>16</v>
      </c>
      <c r="G15" s="15">
        <v>333153.26</v>
      </c>
    </row>
    <row r="16" spans="3:7" x14ac:dyDescent="0.3">
      <c r="C16" s="13">
        <v>45880</v>
      </c>
      <c r="D16" s="14" t="s">
        <v>17</v>
      </c>
      <c r="E16" s="14" t="s">
        <v>18</v>
      </c>
      <c r="F16" s="14" t="s">
        <v>19</v>
      </c>
      <c r="G16" s="15">
        <v>250853.03999999998</v>
      </c>
    </row>
    <row r="17" spans="3:8" x14ac:dyDescent="0.3">
      <c r="C17" s="13">
        <v>45841</v>
      </c>
      <c r="D17" s="14" t="s">
        <v>20</v>
      </c>
      <c r="E17" s="14" t="s">
        <v>21</v>
      </c>
      <c r="F17" s="14" t="s">
        <v>22</v>
      </c>
      <c r="G17" s="15">
        <v>467280</v>
      </c>
    </row>
    <row r="18" spans="3:8" x14ac:dyDescent="0.3">
      <c r="C18" s="13">
        <v>45931</v>
      </c>
      <c r="D18" s="14" t="s">
        <v>23</v>
      </c>
      <c r="E18" s="14" t="s">
        <v>24</v>
      </c>
      <c r="F18" s="14" t="s">
        <v>25</v>
      </c>
      <c r="G18" s="15">
        <v>24600</v>
      </c>
    </row>
    <row r="19" spans="3:8" x14ac:dyDescent="0.3">
      <c r="C19" s="13">
        <v>45993</v>
      </c>
      <c r="D19" s="14" t="s">
        <v>26</v>
      </c>
      <c r="E19" s="14" t="s">
        <v>27</v>
      </c>
      <c r="F19" s="14" t="s">
        <v>28</v>
      </c>
      <c r="G19" s="15">
        <v>649955.37</v>
      </c>
    </row>
    <row r="20" spans="3:8" x14ac:dyDescent="0.3">
      <c r="C20" s="13">
        <v>46000</v>
      </c>
      <c r="D20" s="14" t="s">
        <v>29</v>
      </c>
      <c r="E20" s="14" t="s">
        <v>30</v>
      </c>
      <c r="F20" s="14" t="s">
        <v>31</v>
      </c>
      <c r="G20" s="15">
        <v>15840</v>
      </c>
    </row>
    <row r="21" spans="3:8" x14ac:dyDescent="0.3">
      <c r="C21" s="13">
        <v>46006</v>
      </c>
      <c r="D21" s="14" t="s">
        <v>32</v>
      </c>
      <c r="E21" s="14" t="s">
        <v>33</v>
      </c>
      <c r="F21" s="14" t="s">
        <v>34</v>
      </c>
      <c r="G21" s="15">
        <f>52750-G23</f>
        <v>45975</v>
      </c>
      <c r="H21" s="2">
        <v>0</v>
      </c>
    </row>
    <row r="22" spans="3:8" x14ac:dyDescent="0.3">
      <c r="C22" s="13">
        <v>46028</v>
      </c>
      <c r="D22" s="14" t="s">
        <v>35</v>
      </c>
      <c r="E22" s="14" t="s">
        <v>27</v>
      </c>
      <c r="F22" s="14" t="s">
        <v>36</v>
      </c>
      <c r="G22" s="15">
        <v>649955.31999999995</v>
      </c>
    </row>
    <row r="23" spans="3:8" x14ac:dyDescent="0.3">
      <c r="C23" s="13">
        <v>46064</v>
      </c>
      <c r="D23" s="14" t="s">
        <v>37</v>
      </c>
      <c r="E23" s="14" t="s">
        <v>33</v>
      </c>
      <c r="F23" s="14" t="s">
        <v>38</v>
      </c>
      <c r="G23" s="15">
        <v>6775</v>
      </c>
    </row>
    <row r="24" spans="3:8" x14ac:dyDescent="0.3">
      <c r="C24" s="13">
        <v>46055</v>
      </c>
      <c r="D24" s="14" t="s">
        <v>39</v>
      </c>
      <c r="E24" s="14" t="s">
        <v>27</v>
      </c>
      <c r="F24" s="14" t="s">
        <v>40</v>
      </c>
      <c r="G24" s="15">
        <v>649955.31999999995</v>
      </c>
    </row>
    <row r="25" spans="3:8" x14ac:dyDescent="0.3">
      <c r="C25" s="13">
        <v>46078</v>
      </c>
      <c r="D25" s="14" t="s">
        <v>41</v>
      </c>
      <c r="E25" s="14" t="s">
        <v>42</v>
      </c>
      <c r="F25" s="14" t="s">
        <v>43</v>
      </c>
      <c r="G25" s="15">
        <v>72570</v>
      </c>
    </row>
    <row r="26" spans="3:8" x14ac:dyDescent="0.3">
      <c r="C26" s="13">
        <v>46077</v>
      </c>
      <c r="D26" s="14" t="s">
        <v>44</v>
      </c>
      <c r="E26" s="14" t="s">
        <v>45</v>
      </c>
      <c r="F26" s="14" t="s">
        <v>46</v>
      </c>
      <c r="G26" s="15">
        <v>239894</v>
      </c>
    </row>
    <row r="27" spans="3:8" x14ac:dyDescent="0.3">
      <c r="C27" s="13">
        <v>46069</v>
      </c>
      <c r="D27" s="14" t="s">
        <v>47</v>
      </c>
      <c r="E27" s="14" t="s">
        <v>48</v>
      </c>
      <c r="F27" s="14" t="s">
        <v>49</v>
      </c>
      <c r="G27" s="15">
        <v>4277.91</v>
      </c>
    </row>
    <row r="28" spans="3:8" x14ac:dyDescent="0.3">
      <c r="C28" s="13">
        <v>46069</v>
      </c>
      <c r="D28" s="14" t="s">
        <v>50</v>
      </c>
      <c r="E28" s="14" t="s">
        <v>51</v>
      </c>
      <c r="F28" s="14" t="s">
        <v>52</v>
      </c>
      <c r="G28" s="15">
        <v>1117.45</v>
      </c>
    </row>
    <row r="29" spans="3:8" x14ac:dyDescent="0.3">
      <c r="C29" s="13">
        <v>46071</v>
      </c>
      <c r="D29" s="16" t="s">
        <v>53</v>
      </c>
      <c r="E29" s="14" t="s">
        <v>54</v>
      </c>
      <c r="F29" s="14" t="s">
        <v>55</v>
      </c>
      <c r="G29" s="15">
        <v>277171.5</v>
      </c>
    </row>
    <row r="30" spans="3:8" x14ac:dyDescent="0.3">
      <c r="C30" s="13">
        <v>46073</v>
      </c>
      <c r="D30" s="14" t="s">
        <v>56</v>
      </c>
      <c r="E30" s="14" t="s">
        <v>48</v>
      </c>
      <c r="F30" s="14" t="s">
        <v>57</v>
      </c>
      <c r="G30" s="15">
        <v>291519.89</v>
      </c>
    </row>
    <row r="31" spans="3:8" x14ac:dyDescent="0.3">
      <c r="C31" s="13">
        <v>46073</v>
      </c>
      <c r="D31" s="14" t="s">
        <v>58</v>
      </c>
      <c r="E31" s="14" t="s">
        <v>48</v>
      </c>
      <c r="F31" s="14" t="s">
        <v>59</v>
      </c>
      <c r="G31" s="15">
        <v>8222.58</v>
      </c>
    </row>
    <row r="32" spans="3:8" x14ac:dyDescent="0.3">
      <c r="C32" s="13">
        <v>46073</v>
      </c>
      <c r="D32" s="14" t="s">
        <v>60</v>
      </c>
      <c r="E32" s="14" t="s">
        <v>48</v>
      </c>
      <c r="F32" s="14" t="s">
        <v>61</v>
      </c>
      <c r="G32" s="15">
        <v>270463.96000000002</v>
      </c>
    </row>
    <row r="33" spans="1:9" x14ac:dyDescent="0.3">
      <c r="C33" s="13">
        <v>46073</v>
      </c>
      <c r="D33" s="14" t="s">
        <v>62</v>
      </c>
      <c r="E33" s="14" t="s">
        <v>48</v>
      </c>
      <c r="F33" s="14" t="s">
        <v>63</v>
      </c>
      <c r="G33" s="15">
        <v>10328.36</v>
      </c>
    </row>
    <row r="34" spans="1:9" x14ac:dyDescent="0.3">
      <c r="C34" s="13">
        <v>46076</v>
      </c>
      <c r="D34" s="14" t="s">
        <v>64</v>
      </c>
      <c r="E34" s="14" t="s">
        <v>48</v>
      </c>
      <c r="F34" s="14" t="s">
        <v>65</v>
      </c>
      <c r="G34" s="15">
        <v>2665.98</v>
      </c>
    </row>
    <row r="35" spans="1:9" x14ac:dyDescent="0.3">
      <c r="C35" s="13">
        <v>46077</v>
      </c>
      <c r="D35" s="14" t="s">
        <v>66</v>
      </c>
      <c r="E35" s="14" t="s">
        <v>67</v>
      </c>
      <c r="F35" s="14" t="s">
        <v>68</v>
      </c>
      <c r="G35" s="15">
        <v>233758</v>
      </c>
    </row>
    <row r="36" spans="1:9" x14ac:dyDescent="0.3">
      <c r="C36" s="13">
        <v>46079</v>
      </c>
      <c r="D36" s="14" t="s">
        <v>69</v>
      </c>
      <c r="E36" s="14" t="s">
        <v>70</v>
      </c>
      <c r="F36" s="14" t="s">
        <v>71</v>
      </c>
      <c r="G36" s="15">
        <v>73446.539999999994</v>
      </c>
    </row>
    <row r="37" spans="1:9" x14ac:dyDescent="0.3">
      <c r="C37" s="13">
        <v>46080</v>
      </c>
      <c r="D37" s="16" t="s">
        <v>72</v>
      </c>
      <c r="E37" s="14" t="s">
        <v>73</v>
      </c>
      <c r="F37" s="14" t="s">
        <v>74</v>
      </c>
      <c r="G37" s="15">
        <v>200537.01</v>
      </c>
    </row>
    <row r="38" spans="1:9" x14ac:dyDescent="0.3">
      <c r="A38" s="17"/>
      <c r="B38" s="17"/>
      <c r="C38" s="13">
        <v>46080</v>
      </c>
      <c r="D38" s="16" t="s">
        <v>75</v>
      </c>
      <c r="E38" s="16" t="s">
        <v>73</v>
      </c>
      <c r="F38" s="16" t="s">
        <v>76</v>
      </c>
      <c r="G38" s="18">
        <v>14027.94</v>
      </c>
      <c r="H38" s="17"/>
      <c r="I38" s="17"/>
    </row>
    <row r="39" spans="1:9" x14ac:dyDescent="0.3">
      <c r="A39" s="17"/>
      <c r="B39" s="17"/>
      <c r="C39" s="13">
        <v>46080</v>
      </c>
      <c r="D39" s="16" t="s">
        <v>77</v>
      </c>
      <c r="E39" s="16" t="s">
        <v>73</v>
      </c>
      <c r="F39" s="16" t="s">
        <v>78</v>
      </c>
      <c r="G39" s="18">
        <v>18175.939999999999</v>
      </c>
      <c r="H39" s="17"/>
      <c r="I39" s="17"/>
    </row>
    <row r="40" spans="1:9" hidden="1" x14ac:dyDescent="0.3">
      <c r="C40" s="13">
        <v>46081</v>
      </c>
      <c r="D40" s="16" t="s">
        <v>79</v>
      </c>
      <c r="E40" s="14" t="s">
        <v>80</v>
      </c>
      <c r="F40" s="14" t="s">
        <v>81</v>
      </c>
      <c r="G40" s="15"/>
    </row>
    <row r="41" spans="1:9" x14ac:dyDescent="0.3">
      <c r="C41" s="13">
        <v>46081</v>
      </c>
      <c r="D41" s="16" t="s">
        <v>79</v>
      </c>
      <c r="E41" s="14" t="s">
        <v>80</v>
      </c>
      <c r="F41" s="14" t="s">
        <v>82</v>
      </c>
      <c r="G41" s="15">
        <v>18326.61</v>
      </c>
    </row>
    <row r="42" spans="1:9" x14ac:dyDescent="0.3">
      <c r="C42" s="13">
        <v>46081</v>
      </c>
      <c r="D42" s="16" t="s">
        <v>79</v>
      </c>
      <c r="E42" s="14" t="s">
        <v>80</v>
      </c>
      <c r="F42" s="14" t="s">
        <v>83</v>
      </c>
      <c r="G42" s="15">
        <v>2060.63</v>
      </c>
    </row>
    <row r="43" spans="1:9" x14ac:dyDescent="0.3">
      <c r="C43" s="13">
        <v>46081</v>
      </c>
      <c r="D43" s="16" t="s">
        <v>79</v>
      </c>
      <c r="E43" s="14" t="s">
        <v>80</v>
      </c>
      <c r="F43" s="14" t="s">
        <v>84</v>
      </c>
      <c r="G43" s="15">
        <v>309.98</v>
      </c>
    </row>
    <row r="44" spans="1:9" x14ac:dyDescent="0.3">
      <c r="C44" s="13">
        <v>46081</v>
      </c>
      <c r="D44" s="16" t="s">
        <v>79</v>
      </c>
      <c r="E44" s="14" t="s">
        <v>80</v>
      </c>
      <c r="F44" s="14" t="s">
        <v>85</v>
      </c>
      <c r="G44" s="15">
        <v>2366.67</v>
      </c>
    </row>
    <row r="45" spans="1:9" x14ac:dyDescent="0.3">
      <c r="C45" s="13">
        <v>46081</v>
      </c>
      <c r="D45" s="16" t="s">
        <v>79</v>
      </c>
      <c r="E45" s="14" t="s">
        <v>80</v>
      </c>
      <c r="F45" s="14" t="s">
        <v>86</v>
      </c>
      <c r="G45" s="15">
        <v>1375.71</v>
      </c>
    </row>
    <row r="46" spans="1:9" x14ac:dyDescent="0.3">
      <c r="C46" s="19"/>
      <c r="F46" s="3" t="s">
        <v>87</v>
      </c>
      <c r="G46" s="20">
        <f>SUM(G15:G45)</f>
        <v>4836958.9700000025</v>
      </c>
    </row>
    <row r="47" spans="1:9" x14ac:dyDescent="0.3">
      <c r="C47" s="19"/>
      <c r="F47" s="3"/>
      <c r="G47" s="8"/>
    </row>
    <row r="48" spans="1:9" x14ac:dyDescent="0.3">
      <c r="C48" s="19"/>
      <c r="F48" s="3"/>
      <c r="G48" s="8"/>
    </row>
    <row r="49" spans="3:7" ht="18" customHeight="1" x14ac:dyDescent="0.3">
      <c r="C49" s="9" t="s">
        <v>88</v>
      </c>
    </row>
    <row r="50" spans="3:7" x14ac:dyDescent="0.3">
      <c r="C50" s="10"/>
    </row>
    <row r="51" spans="3:7" ht="18" thickBot="1" x14ac:dyDescent="0.35">
      <c r="C51" s="11" t="s">
        <v>9</v>
      </c>
      <c r="D51" s="12" t="s">
        <v>89</v>
      </c>
      <c r="E51" s="12" t="s">
        <v>11</v>
      </c>
      <c r="F51" s="12" t="s">
        <v>12</v>
      </c>
      <c r="G51" s="12" t="s">
        <v>13</v>
      </c>
    </row>
    <row r="52" spans="3:7" ht="34.5" x14ac:dyDescent="0.3">
      <c r="C52" s="21">
        <v>46023</v>
      </c>
      <c r="D52" s="22" t="s">
        <v>90</v>
      </c>
      <c r="E52" s="23" t="s">
        <v>91</v>
      </c>
      <c r="F52" s="14" t="s">
        <v>92</v>
      </c>
      <c r="G52" s="24">
        <f>25000+151812.42</f>
        <v>176812.42</v>
      </c>
    </row>
    <row r="53" spans="3:7" ht="51.75" x14ac:dyDescent="0.3">
      <c r="C53" s="21">
        <v>46081</v>
      </c>
      <c r="D53" s="22" t="s">
        <v>93</v>
      </c>
      <c r="E53" s="23" t="s">
        <v>94</v>
      </c>
      <c r="F53" s="14" t="s">
        <v>95</v>
      </c>
      <c r="G53" s="25">
        <f>10000+175000</f>
        <v>185000</v>
      </c>
    </row>
    <row r="54" spans="3:7" x14ac:dyDescent="0.3">
      <c r="F54" s="3" t="s">
        <v>96</v>
      </c>
      <c r="G54" s="26">
        <f>+G52+G53</f>
        <v>361812.42000000004</v>
      </c>
    </row>
    <row r="55" spans="3:7" ht="19.5" x14ac:dyDescent="0.45">
      <c r="F55" s="3"/>
      <c r="G55" s="27"/>
    </row>
    <row r="56" spans="3:7" x14ac:dyDescent="0.3">
      <c r="F56" s="28" t="s">
        <v>97</v>
      </c>
      <c r="G56" s="29">
        <v>60.146000000000001</v>
      </c>
    </row>
    <row r="57" spans="3:7" x14ac:dyDescent="0.3">
      <c r="F57" s="3" t="s">
        <v>98</v>
      </c>
      <c r="G57" s="30">
        <f>+G54*G56</f>
        <v>21761569.813320003</v>
      </c>
    </row>
    <row r="58" spans="3:7" ht="19.5" x14ac:dyDescent="0.45">
      <c r="F58" s="3" t="s">
        <v>87</v>
      </c>
      <c r="G58" s="27">
        <f>+G57+G46</f>
        <v>26598528.783320006</v>
      </c>
    </row>
    <row r="59" spans="3:7" ht="18" customHeight="1" x14ac:dyDescent="0.3"/>
    <row r="65" ht="18" customHeight="1" x14ac:dyDescent="0.3"/>
  </sheetData>
  <autoFilter ref="C14:G46" xr:uid="{A6415BCD-815B-46D4-91B7-B66864A109EF}"/>
  <mergeCells count="2">
    <mergeCell ref="C9:G9"/>
    <mergeCell ref="C10:G10"/>
  </mergeCells>
  <printOptions horizontalCentered="1"/>
  <pageMargins left="0.7" right="0.7" top="0.75" bottom="0.89" header="0.3" footer="0.62"/>
  <pageSetup fitToHeight="0" orientation="landscape" r:id="rId1"/>
  <headerFooter>
    <oddFooter>&amp;C  Sección Contabilidad&amp;R&amp;P de &amp;N</oddFooter>
  </headerFooter>
  <rowBreaks count="1" manualBreakCount="1">
    <brk id="4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RP-022026</vt:lpstr>
      <vt:lpstr>'RP-022026'!Área_de_impresión</vt:lpstr>
      <vt:lpstr>'RP-022026'!Títulos_a_imprimir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2026-03-17T14:30:22Z</dcterms:created>
  <dcterms:modified xsi:type="dcterms:W3CDTF">2026-06-30T14:13:45Z</dcterms:modified>
</cp:coreProperties>
</file>