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CUENTAS POR PA\"/>
    </mc:Choice>
  </mc:AlternateContent>
  <xr:revisionPtr revIDLastSave="0" documentId="8_{CB1D0154-5AAD-4B18-890D-1D580809DA96}" xr6:coauthVersionLast="47" xr6:coauthVersionMax="47" xr10:uidLastSave="{00000000-0000-0000-0000-000000000000}"/>
  <bookViews>
    <workbookView xWindow="-120" yWindow="-120" windowWidth="29040" windowHeight="15840" xr2:uid="{AC2548DC-ACCD-472C-BAF2-A790F3345BE0}"/>
  </bookViews>
  <sheets>
    <sheet name="RP-032026" sheetId="1" r:id="rId1"/>
  </sheets>
  <definedNames>
    <definedName name="_xlnm._FilterDatabase" localSheetId="0" hidden="1">'RP-032026'!$C$14:$G$43</definedName>
    <definedName name="_xlnm.Print_Area" localSheetId="0">'RP-032026'!$A$1:$G$65</definedName>
    <definedName name="_xlnm.Print_Titles" localSheetId="0">'RP-032026'!$1:$10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55" i="1" s="1"/>
  <c r="G50" i="1"/>
  <c r="G49" i="1"/>
  <c r="G43" i="1"/>
</calcChain>
</file>

<file path=xl/sharedStrings.xml><?xml version="1.0" encoding="utf-8"?>
<sst xmlns="http://schemas.openxmlformats.org/spreadsheetml/2006/main" count="115" uniqueCount="98">
  <si>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</si>
  <si>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</si>
  <si>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</si>
  <si>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</si>
  <si>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</si>
  <si>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</si>
  <si>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</si>
  <si>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</si>
  <si>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</si>
  <si>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</si>
  <si>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</si>
  <si>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</si>
  <si>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</si>
  <si>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</si>
  <si>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</si>
  <si>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</si>
  <si>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</si>
  <si>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</si>
  <si>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</si>
  <si>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</si>
  <si>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</si>
  <si>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</si>
  <si>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</si>
  <si>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B1500000221</t>
  </si>
  <si>
    <t>JEIC inversiones Comerciales, SRL</t>
  </si>
  <si>
    <t>Servicio de reparacióny mantenimientode edificio</t>
  </si>
  <si>
    <t>B1500000022</t>
  </si>
  <si>
    <t>Grutabpo Investment, SRL</t>
  </si>
  <si>
    <t>Mantenimiento de vehículos</t>
  </si>
  <si>
    <t>B1500000026</t>
  </si>
  <si>
    <t>Multiservicios y Construcciones Easyfixxer, SRL</t>
  </si>
  <si>
    <t>Adquisición de material de limpieza</t>
  </si>
  <si>
    <t>B1500000020</t>
  </si>
  <si>
    <t>Wome Soluciones, SRL</t>
  </si>
  <si>
    <t>Adquisición de insumos diario</t>
  </si>
  <si>
    <t>E450000000018</t>
  </si>
  <si>
    <t>Multimedios Premium VV, SRL</t>
  </si>
  <si>
    <t>Servicio de alquiler, marzo 2026</t>
  </si>
  <si>
    <t>E450000023357</t>
  </si>
  <si>
    <t>Altice Dominicana, S.A.</t>
  </si>
  <si>
    <t>Servicio de teléfono cuenta nro. 91558189, marzo 2026</t>
  </si>
  <si>
    <t>E450000084054</t>
  </si>
  <si>
    <t>Empresa Distribuidora de Electricidad del Este, SA</t>
  </si>
  <si>
    <t>Servicio eléctrico, estación SPM NIC 4444921, marzo 2026.</t>
  </si>
  <si>
    <t>B1500000067</t>
  </si>
  <si>
    <t>Iturbides Florian Encarnación</t>
  </si>
  <si>
    <t>Alquiler local PDMB, abril 2026.</t>
  </si>
  <si>
    <t>B1500000527</t>
  </si>
  <si>
    <t>One  Color Automotive Options, SRL</t>
  </si>
  <si>
    <t>Servicio desabolladura y pintura</t>
  </si>
  <si>
    <t>E450000023389</t>
  </si>
  <si>
    <t>Servicio de teléfono cuenta nro. 4490626, marzo 2026</t>
  </si>
  <si>
    <t>E450000023401</t>
  </si>
  <si>
    <t>Servicio de teléfono cuenta nro. 8150119, marzo 2026</t>
  </si>
  <si>
    <t>E450000023468</t>
  </si>
  <si>
    <t>Servicio de teléfono cuenta nro. 12473687, marzo 2026</t>
  </si>
  <si>
    <t>E450000023473</t>
  </si>
  <si>
    <t>Servicio de teléfono cuenta nro. 14545498, marzo 2026</t>
  </si>
  <si>
    <t>E450000023557</t>
  </si>
  <si>
    <t>Servicio de internet cuenta nro. 92234208, estación Nagua, marzo 2026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</si>
  <si>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</si>
  <si>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</si>
  <si>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</si>
  <si>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</si>
  <si>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</si>
  <si>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</si>
  <si>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E450000107502</t>
  </si>
  <si>
    <t>Compañía Dominicana de Teléfonos, S.A.</t>
  </si>
  <si>
    <t>Servicio de teléfono cuenta nro. 763947317</t>
  </si>
  <si>
    <t>E450000106985</t>
  </si>
  <si>
    <t>Servicio de teléfono cuenta nro. 781912972</t>
  </si>
  <si>
    <t>E450000107678</t>
  </si>
  <si>
    <t>Servicio de teléfono cuenta nro. 801342987</t>
  </si>
  <si>
    <t>E450000101738</t>
  </si>
  <si>
    <t>Edesur Dominicana, S.A.</t>
  </si>
  <si>
    <t>Energía eléctrica, Codopesca NIC 5465972, marzo 2026</t>
  </si>
  <si>
    <t>E450000101739</t>
  </si>
  <si>
    <t>Energía eléctrica, Subdirección NIC 6144718, febrero 2026</t>
  </si>
  <si>
    <t>E450000101740</t>
  </si>
  <si>
    <t>Energía eléctrica, Almacén Codopesca NIC 7318381, febrero 2026</t>
  </si>
  <si>
    <t>E450000101741</t>
  </si>
  <si>
    <t>Energía eléctrica, local PDMB NIC 7329389, febrero 2026</t>
  </si>
  <si>
    <t>E450000101742</t>
  </si>
  <si>
    <t>Energía eléctrica, estación Barahona NIC 5801786, febrero 2026</t>
  </si>
  <si>
    <t>E450000101743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</si>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</sst>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97EA5A-E9E5-4F31-9D93-375E5ED4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E35742-913D-4295-882C-C0435B7F5D62}"/>
            </a:ext>
          </a:extLst>
        </xdr:cNvPr>
        <xdr:cNvGrpSpPr/>
      </xdr:nvGrpSpPr>
      <xdr:grpSpPr>
        <a:xfrm>
          <a:off x="1058333" y="13279438"/>
          <a:ext cx="12201260" cy="1365454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62833CDA-375C-5195-88C7-5D506D4A1265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09E863C-4D57-99DF-D777-C7EE853B2C7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A8AF2688-46B0-29AD-F479-7F5FD6A64AD5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13F0A251-088F-4582-9C9D-697123CDD085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2919F12C-B4F7-35CA-F22D-E3BD1C553D9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7628C09-0490-E164-7873-52BF8E7E46C4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77E48F4-2CEB-EB5F-A443-B28AB8597AFF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0417048E-B1A1-0EFC-62E6-30C6AFB1796A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58855A9F-B7DA-CC7C-D19C-BAE25F510167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63A4464A-98B7-1AC6-2327-FB6987AC606B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2A0DDB8-6218-4329-BCCE-F785776E4576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F40FE4-F435-0FC1-DF53-EACD8C80F220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AA743DD-5FA1-0262-B2A8-2AE888DCCEB1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E97-CB1F-443F-B8F3-F8C210F23E81}">
  <sheetPr>
    <pageSetUpPr fitToPage="1"/>
  </sheetPr>
  <dimension ref="A1:I64"/>
  <sheetViews>
    <sheetView showGridLines="0" tabSelected="1" topLeftCell="A2" zoomScale="90" zoomScaleNormal="90" workbookViewId="0">
      <selection activeCell="E3" sqref="E3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46112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233640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46107</v>
      </c>
      <c r="D18" s="16" t="s">
        <v>23</v>
      </c>
      <c r="E18" s="16" t="s">
        <v>24</v>
      </c>
      <c r="F18" s="16" t="s">
        <v>25</v>
      </c>
      <c r="G18" s="17">
        <v>150000</v>
      </c>
    </row>
    <row r="19" spans="1:9" x14ac:dyDescent="0.3">
      <c r="C19" s="15">
        <v>46106</v>
      </c>
      <c r="D19" s="16" t="s">
        <v>26</v>
      </c>
      <c r="E19" s="16" t="s">
        <v>27</v>
      </c>
      <c r="F19" s="16" t="s">
        <v>28</v>
      </c>
      <c r="G19" s="17">
        <v>22420</v>
      </c>
    </row>
    <row r="20" spans="1:9" x14ac:dyDescent="0.3">
      <c r="C20" s="15">
        <v>46100</v>
      </c>
      <c r="D20" s="16" t="s">
        <v>29</v>
      </c>
      <c r="E20" s="16" t="s">
        <v>30</v>
      </c>
      <c r="F20" s="16" t="s">
        <v>31</v>
      </c>
      <c r="G20" s="17">
        <v>246738</v>
      </c>
    </row>
    <row r="21" spans="1:9" x14ac:dyDescent="0.3">
      <c r="C21" s="15">
        <v>46108</v>
      </c>
      <c r="D21" s="18" t="s">
        <v>32</v>
      </c>
      <c r="E21" s="18" t="s">
        <v>33</v>
      </c>
      <c r="F21" s="18" t="s">
        <v>34</v>
      </c>
      <c r="G21" s="19">
        <v>217903.14</v>
      </c>
    </row>
    <row r="22" spans="1:9" x14ac:dyDescent="0.3">
      <c r="A22" s="1"/>
      <c r="B22" s="1"/>
      <c r="C22" s="15">
        <v>46085</v>
      </c>
      <c r="D22" s="18" t="s">
        <v>35</v>
      </c>
      <c r="E22" s="18" t="s">
        <v>36</v>
      </c>
      <c r="F22" s="18" t="s">
        <v>37</v>
      </c>
      <c r="G22" s="19">
        <v>35400</v>
      </c>
      <c r="H22" s="1"/>
      <c r="I22" s="1"/>
    </row>
    <row r="23" spans="1:9" x14ac:dyDescent="0.3">
      <c r="A23" s="1"/>
      <c r="B23" s="1"/>
      <c r="C23" s="15">
        <v>46069</v>
      </c>
      <c r="D23" s="18" t="s">
        <v>38</v>
      </c>
      <c r="E23" s="18" t="s">
        <v>39</v>
      </c>
      <c r="F23" s="18" t="s">
        <v>40</v>
      </c>
      <c r="G23" s="19">
        <v>4063.59</v>
      </c>
      <c r="H23" s="1"/>
      <c r="I23" s="1"/>
    </row>
    <row r="24" spans="1:9" x14ac:dyDescent="0.3">
      <c r="A24" s="1"/>
      <c r="B24" s="1"/>
      <c r="C24" s="15">
        <v>46100</v>
      </c>
      <c r="D24" s="18" t="s">
        <v>41</v>
      </c>
      <c r="E24" s="18" t="s">
        <v>42</v>
      </c>
      <c r="F24" s="18" t="s">
        <v>43</v>
      </c>
      <c r="G24" s="19">
        <v>813.82</v>
      </c>
      <c r="H24" s="1"/>
      <c r="I24" s="1"/>
    </row>
    <row r="25" spans="1:9" x14ac:dyDescent="0.3">
      <c r="A25" s="1"/>
      <c r="B25" s="1"/>
      <c r="C25" s="15">
        <v>46087</v>
      </c>
      <c r="D25" s="18" t="s">
        <v>44</v>
      </c>
      <c r="E25" s="18" t="s">
        <v>45</v>
      </c>
      <c r="F25" s="18" t="s">
        <v>46</v>
      </c>
      <c r="G25" s="19">
        <v>36488.21</v>
      </c>
      <c r="H25" s="1"/>
      <c r="I25" s="1"/>
    </row>
    <row r="26" spans="1:9" x14ac:dyDescent="0.3">
      <c r="A26" s="1"/>
      <c r="B26" s="1"/>
      <c r="C26" s="15">
        <v>46098</v>
      </c>
      <c r="D26" s="18" t="s">
        <v>47</v>
      </c>
      <c r="E26" s="18" t="s">
        <v>48</v>
      </c>
      <c r="F26" s="18" t="s">
        <v>49</v>
      </c>
      <c r="G26" s="19">
        <v>150000</v>
      </c>
      <c r="H26" s="1"/>
      <c r="I26" s="1"/>
    </row>
    <row r="27" spans="1:9" x14ac:dyDescent="0.3">
      <c r="A27" s="1"/>
      <c r="B27" s="1"/>
      <c r="C27" s="15">
        <v>46101</v>
      </c>
      <c r="D27" s="18" t="s">
        <v>50</v>
      </c>
      <c r="E27" s="18" t="s">
        <v>39</v>
      </c>
      <c r="F27" s="18" t="s">
        <v>51</v>
      </c>
      <c r="G27" s="19">
        <v>268515.39</v>
      </c>
      <c r="H27" s="1"/>
      <c r="I27" s="1"/>
    </row>
    <row r="28" spans="1:9" x14ac:dyDescent="0.3">
      <c r="A28" s="1"/>
      <c r="B28" s="1"/>
      <c r="C28" s="15">
        <v>46101</v>
      </c>
      <c r="D28" s="18" t="s">
        <v>52</v>
      </c>
      <c r="E28" s="18" t="s">
        <v>39</v>
      </c>
      <c r="F28" s="18" t="s">
        <v>53</v>
      </c>
      <c r="G28" s="19">
        <v>7810.62</v>
      </c>
      <c r="H28" s="1"/>
      <c r="I28" s="1"/>
    </row>
    <row r="29" spans="1:9" x14ac:dyDescent="0.3">
      <c r="A29" s="1"/>
      <c r="B29" s="1"/>
      <c r="C29" s="15">
        <v>46101</v>
      </c>
      <c r="D29" s="18" t="s">
        <v>54</v>
      </c>
      <c r="E29" s="18" t="s">
        <v>39</v>
      </c>
      <c r="F29" s="18" t="s">
        <v>55</v>
      </c>
      <c r="G29" s="19">
        <v>168169.51</v>
      </c>
      <c r="H29" s="1"/>
      <c r="I29" s="1"/>
    </row>
    <row r="30" spans="1:9" x14ac:dyDescent="0.3">
      <c r="A30" s="1"/>
      <c r="B30" s="1"/>
      <c r="C30" s="15">
        <v>46101</v>
      </c>
      <c r="D30" s="18" t="s">
        <v>56</v>
      </c>
      <c r="E30" s="18" t="s">
        <v>39</v>
      </c>
      <c r="F30" s="18" t="s">
        <v>57</v>
      </c>
      <c r="G30" s="19">
        <v>10554.93</v>
      </c>
      <c r="H30" s="1"/>
      <c r="I30" s="1"/>
    </row>
    <row r="31" spans="1:9" x14ac:dyDescent="0.3">
      <c r="A31" s="1"/>
      <c r="B31" s="1"/>
      <c r="C31" s="15">
        <v>46076</v>
      </c>
      <c r="D31" s="18" t="s">
        <v>58</v>
      </c>
      <c r="E31" s="18" t="s">
        <v>39</v>
      </c>
      <c r="F31" s="18" t="s">
        <v>59</v>
      </c>
      <c r="G31" s="19">
        <v>2517</v>
      </c>
      <c r="H31" s="1"/>
      <c r="I31" s="1"/>
    </row>
    <row r="32" spans="1:9" x14ac:dyDescent="0.3">
      <c r="A32" s="1"/>
      <c r="B32" s="1"/>
      <c r="C32" s="15">
        <v>46077</v>
      </c>
      <c r="D32" s="18" t="s">
        <v>60</v>
      </c>
      <c r="E32" s="18" t="s">
        <v>61</v>
      </c>
      <c r="F32" s="18" t="s">
        <v>62</v>
      </c>
      <c r="G32" s="19">
        <v>233758</v>
      </c>
      <c r="H32" s="1"/>
      <c r="I32" s="1"/>
    </row>
    <row r="33" spans="1:9" x14ac:dyDescent="0.3">
      <c r="A33" s="1"/>
      <c r="B33" s="1"/>
      <c r="C33" s="15">
        <v>46079</v>
      </c>
      <c r="D33" s="18" t="s">
        <v>63</v>
      </c>
      <c r="E33" s="18" t="s">
        <v>64</v>
      </c>
      <c r="F33" s="18" t="s">
        <v>65</v>
      </c>
      <c r="G33" s="19">
        <v>73446.539999999994</v>
      </c>
      <c r="H33" s="1"/>
      <c r="I33" s="1"/>
    </row>
    <row r="34" spans="1:9" x14ac:dyDescent="0.3">
      <c r="A34" s="1"/>
      <c r="B34" s="1"/>
      <c r="C34" s="15">
        <v>46108</v>
      </c>
      <c r="D34" s="18" t="s">
        <v>66</v>
      </c>
      <c r="E34" s="18" t="s">
        <v>67</v>
      </c>
      <c r="F34" s="18" t="s">
        <v>68</v>
      </c>
      <c r="G34" s="19">
        <v>110552</v>
      </c>
      <c r="H34" s="1"/>
      <c r="I34" s="1"/>
    </row>
    <row r="35" spans="1:9" x14ac:dyDescent="0.3">
      <c r="A35" s="1"/>
      <c r="B35" s="1"/>
      <c r="C35" s="15">
        <v>46108</v>
      </c>
      <c r="D35" s="18" t="s">
        <v>69</v>
      </c>
      <c r="E35" s="18" t="s">
        <v>67</v>
      </c>
      <c r="F35" s="18" t="s">
        <v>70</v>
      </c>
      <c r="G35" s="19">
        <v>17660.5</v>
      </c>
      <c r="H35" s="1"/>
      <c r="I35" s="1"/>
    </row>
    <row r="36" spans="1:9" x14ac:dyDescent="0.3">
      <c r="A36" s="1"/>
      <c r="B36" s="1"/>
      <c r="C36" s="15">
        <v>46108</v>
      </c>
      <c r="D36" s="18" t="s">
        <v>71</v>
      </c>
      <c r="E36" s="18" t="s">
        <v>67</v>
      </c>
      <c r="F36" s="18" t="s">
        <v>72</v>
      </c>
      <c r="G36" s="19">
        <v>13630.5</v>
      </c>
      <c r="H36" s="1"/>
      <c r="I36" s="1"/>
    </row>
    <row r="37" spans="1:9" x14ac:dyDescent="0.3">
      <c r="A37" s="1"/>
      <c r="B37" s="1"/>
      <c r="C37" s="15">
        <v>46112</v>
      </c>
      <c r="D37" s="18" t="s">
        <v>73</v>
      </c>
      <c r="E37" s="18" t="s">
        <v>74</v>
      </c>
      <c r="F37" s="18" t="s">
        <v>75</v>
      </c>
      <c r="G37" s="19">
        <v>27730.73</v>
      </c>
      <c r="H37" s="1"/>
      <c r="I37" s="1"/>
    </row>
    <row r="38" spans="1:9" ht="17.25" customHeight="1" x14ac:dyDescent="0.3">
      <c r="A38" s="1"/>
      <c r="B38" s="1"/>
      <c r="C38" s="15">
        <v>46112</v>
      </c>
      <c r="D38" s="18" t="s">
        <v>76</v>
      </c>
      <c r="E38" s="18" t="s">
        <v>74</v>
      </c>
      <c r="F38" s="18" t="s">
        <v>77</v>
      </c>
      <c r="G38" s="19">
        <v>21872.13</v>
      </c>
      <c r="H38" s="1"/>
      <c r="I38" s="1"/>
    </row>
    <row r="39" spans="1:9" ht="17.25" customHeight="1" x14ac:dyDescent="0.3">
      <c r="A39" s="1"/>
      <c r="B39" s="1"/>
      <c r="C39" s="15">
        <v>46112</v>
      </c>
      <c r="D39" s="18" t="s">
        <v>78</v>
      </c>
      <c r="E39" s="18" t="s">
        <v>74</v>
      </c>
      <c r="F39" s="18" t="s">
        <v>79</v>
      </c>
      <c r="G39" s="19">
        <v>2027.84</v>
      </c>
      <c r="H39" s="1"/>
      <c r="I39" s="1"/>
    </row>
    <row r="40" spans="1:9" x14ac:dyDescent="0.3">
      <c r="A40" s="1"/>
      <c r="B40" s="1"/>
      <c r="C40" s="15">
        <v>46112</v>
      </c>
      <c r="D40" s="18" t="s">
        <v>80</v>
      </c>
      <c r="E40" s="18" t="s">
        <v>74</v>
      </c>
      <c r="F40" s="16" t="s">
        <v>81</v>
      </c>
      <c r="G40" s="17">
        <v>473.76</v>
      </c>
      <c r="H40" s="1"/>
      <c r="I40" s="1"/>
    </row>
    <row r="41" spans="1:9" x14ac:dyDescent="0.3">
      <c r="C41" s="15">
        <v>46112</v>
      </c>
      <c r="D41" s="18" t="s">
        <v>82</v>
      </c>
      <c r="E41" s="18" t="s">
        <v>74</v>
      </c>
      <c r="F41" s="16" t="s">
        <v>83</v>
      </c>
      <c r="G41" s="17">
        <v>309.98</v>
      </c>
    </row>
    <row r="42" spans="1:9" x14ac:dyDescent="0.3">
      <c r="C42" s="15">
        <v>46112</v>
      </c>
      <c r="D42" s="18" t="s">
        <v>84</v>
      </c>
      <c r="E42" s="18" t="s">
        <v>74</v>
      </c>
      <c r="F42" s="16" t="s">
        <v>85</v>
      </c>
      <c r="G42" s="17">
        <v>1673.41</v>
      </c>
    </row>
    <row r="43" spans="1:9" x14ac:dyDescent="0.3">
      <c r="C43" s="20"/>
      <c r="F43" s="4" t="s">
        <v>86</v>
      </c>
      <c r="G43" s="21">
        <f>SUM(G15:G42)</f>
        <v>2415922.86</v>
      </c>
    </row>
    <row r="44" spans="1:9" x14ac:dyDescent="0.3">
      <c r="C44" s="20"/>
      <c r="F44" s="4"/>
      <c r="G44" s="9"/>
    </row>
    <row r="45" spans="1:9" x14ac:dyDescent="0.3">
      <c r="C45" s="20"/>
      <c r="F45" s="4"/>
      <c r="G45" s="9"/>
    </row>
    <row r="46" spans="1:9" ht="20.25" x14ac:dyDescent="0.3">
      <c r="C46" s="11" t="s">
        <v>87</v>
      </c>
    </row>
    <row r="47" spans="1:9" x14ac:dyDescent="0.3">
      <c r="C47" s="12"/>
    </row>
    <row r="48" spans="1:9" ht="18" customHeight="1" thickBot="1" x14ac:dyDescent="0.35">
      <c r="C48" s="13" t="s">
        <v>9</v>
      </c>
      <c r="D48" s="14" t="s">
        <v>88</v>
      </c>
      <c r="E48" s="14" t="s">
        <v>11</v>
      </c>
      <c r="F48" s="14" t="s">
        <v>12</v>
      </c>
      <c r="G48" s="14" t="s">
        <v>13</v>
      </c>
    </row>
    <row r="49" spans="3:7" ht="34.5" x14ac:dyDescent="0.3">
      <c r="C49" s="22">
        <v>46023</v>
      </c>
      <c r="D49" s="23" t="s">
        <v>89</v>
      </c>
      <c r="E49" s="24" t="s">
        <v>90</v>
      </c>
      <c r="F49" s="16" t="s">
        <v>91</v>
      </c>
      <c r="G49" s="25">
        <f>25000+151812.42</f>
        <v>176812.42</v>
      </c>
    </row>
    <row r="50" spans="3:7" ht="51.75" x14ac:dyDescent="0.3">
      <c r="C50" s="22">
        <v>46081</v>
      </c>
      <c r="D50" s="23" t="s">
        <v>92</v>
      </c>
      <c r="E50" s="24" t="s">
        <v>93</v>
      </c>
      <c r="F50" s="16" t="s">
        <v>94</v>
      </c>
      <c r="G50" s="26">
        <f>10000+175000</f>
        <v>185000</v>
      </c>
    </row>
    <row r="51" spans="3:7" x14ac:dyDescent="0.3">
      <c r="F51" s="4" t="s">
        <v>95</v>
      </c>
      <c r="G51" s="27">
        <f>+G49+G50</f>
        <v>361812.42000000004</v>
      </c>
    </row>
    <row r="52" spans="3:7" ht="19.5" x14ac:dyDescent="0.45">
      <c r="F52" s="4"/>
      <c r="G52" s="28"/>
    </row>
    <row r="53" spans="3:7" x14ac:dyDescent="0.3">
      <c r="F53" s="29" t="s">
        <v>96</v>
      </c>
      <c r="G53" s="30">
        <v>61.193300000000001</v>
      </c>
    </row>
    <row r="54" spans="3:7" x14ac:dyDescent="0.3">
      <c r="F54" s="4" t="s">
        <v>97</v>
      </c>
      <c r="G54" s="31">
        <f>+G51*G53</f>
        <v>22140495.960786004</v>
      </c>
    </row>
    <row r="55" spans="3:7" ht="19.5" x14ac:dyDescent="0.45">
      <c r="F55" s="4" t="s">
        <v>86</v>
      </c>
      <c r="G55" s="28">
        <f>+G54+G43</f>
        <v>24556418.820786003</v>
      </c>
    </row>
    <row r="58" spans="3:7" ht="18" customHeight="1" x14ac:dyDescent="0.3"/>
    <row r="64" spans="3:7" ht="18" customHeight="1" x14ac:dyDescent="0.3"/>
  </sheetData>
  <autoFilter ref="C14:G43" xr:uid="{A6415BCD-815B-46D4-91B7-B66864A109EF}"/>
  <mergeCells count="1">
    <mergeCell ref="C9:G9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RP-032026</vt:lpstr>
      <vt:lpstr>'RP-032026'!Área_de_impresión</vt:lpstr>
      <vt:lpstr>'RP-032026'!Títulos_a_imprimir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2026-04-17T15:45:33Z</dcterms:created>
  <dcterms:modified xsi:type="dcterms:W3CDTF">2026-06-30T14:14:43Z</dcterms:modified>
</cp:coreProperties>
</file>